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Vitalka\Desktop\"/>
    </mc:Choice>
  </mc:AlternateContent>
  <xr:revisionPtr revIDLastSave="0" documentId="13_ncr:1_{9BACD70A-A0C5-4E07-9833-937C9CB2B57A}" xr6:coauthVersionLast="46" xr6:coauthVersionMax="46" xr10:uidLastSave="{00000000-0000-0000-0000-000000000000}"/>
  <bookViews>
    <workbookView xWindow="28680" yWindow="-120" windowWidth="29040" windowHeight="15840" firstSheet="3" activeTab="7" xr2:uid="{00000000-000D-0000-FFFF-FFFF00000000}"/>
  </bookViews>
  <sheets>
    <sheet name="Игра1.1" sheetId="1" r:id="rId1"/>
    <sheet name="Игра1.2" sheetId="2" r:id="rId2"/>
    <sheet name="Игра1.3" sheetId="3" r:id="rId3"/>
    <sheet name="Игра1.4" sheetId="4" r:id="rId4"/>
    <sheet name="Игра2.1" sheetId="5" r:id="rId5"/>
    <sheet name="Игра 2.2" sheetId="6" r:id="rId6"/>
    <sheet name="Игра2.3" sheetId="7" r:id="rId7"/>
    <sheet name="Игра2.4" sheetId="8" r:id="rId8"/>
    <sheet name="Лист8" sheetId="9" r:id="rId9"/>
  </sheets>
  <definedNames>
    <definedName name="НазванияКарт">Игра2.1!$K$2:$K$7</definedName>
    <definedName name="РангиКарт">Игра2.1!$L$2:$L$7</definedName>
    <definedName name="СтоимостиКарт">Игра2.1!$M$2:$M$7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8" l="1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E14" i="8" s="1"/>
  <c r="H2" i="8"/>
  <c r="D14" i="8" s="1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E14" i="5"/>
  <c r="D14" i="5"/>
  <c r="E13" i="5"/>
  <c r="D13" i="5"/>
  <c r="I3" i="5"/>
  <c r="I4" i="5"/>
  <c r="I5" i="5"/>
  <c r="I6" i="5"/>
  <c r="I7" i="5"/>
  <c r="I8" i="5"/>
  <c r="I9" i="5"/>
  <c r="I10" i="5"/>
  <c r="I11" i="5"/>
  <c r="H2" i="5"/>
  <c r="H3" i="5"/>
  <c r="H4" i="5"/>
  <c r="H5" i="5"/>
  <c r="H6" i="5"/>
  <c r="H7" i="5"/>
  <c r="H8" i="5"/>
  <c r="H9" i="5"/>
  <c r="H10" i="5"/>
  <c r="H11" i="5"/>
  <c r="I2" i="5"/>
  <c r="D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14" i="4"/>
  <c r="E3" i="3"/>
  <c r="E4" i="3"/>
  <c r="E5" i="3"/>
  <c r="E6" i="3"/>
  <c r="E7" i="3"/>
  <c r="E8" i="3"/>
  <c r="E9" i="3"/>
  <c r="E10" i="3"/>
  <c r="E11" i="3"/>
  <c r="E2" i="3"/>
  <c r="D2" i="3"/>
  <c r="E3" i="2"/>
  <c r="E4" i="2"/>
  <c r="E5" i="2"/>
  <c r="E6" i="2"/>
  <c r="E7" i="2"/>
  <c r="E8" i="2"/>
  <c r="E9" i="2"/>
  <c r="E10" i="2"/>
  <c r="E11" i="2"/>
  <c r="E2" i="2"/>
  <c r="E13" i="2" s="1"/>
  <c r="D2" i="2"/>
  <c r="D13" i="2" s="1"/>
  <c r="E14" i="3"/>
  <c r="E13" i="3"/>
  <c r="D11" i="3"/>
  <c r="D10" i="3"/>
  <c r="D9" i="3"/>
  <c r="D8" i="3"/>
  <c r="D7" i="3"/>
  <c r="D6" i="3"/>
  <c r="D5" i="3"/>
  <c r="D4" i="3"/>
  <c r="D3" i="3"/>
  <c r="D2" i="1"/>
  <c r="D13" i="1" s="1"/>
  <c r="E14" i="2"/>
  <c r="D3" i="2"/>
  <c r="D4" i="2"/>
  <c r="D5" i="2"/>
  <c r="D6" i="2"/>
  <c r="D7" i="2"/>
  <c r="D8" i="2"/>
  <c r="D9" i="2"/>
  <c r="D10" i="2"/>
  <c r="D11" i="2"/>
  <c r="E14" i="1"/>
  <c r="E13" i="1"/>
  <c r="D13" i="8" l="1"/>
  <c r="E13" i="8"/>
  <c r="D14" i="7"/>
  <c r="E14" i="7"/>
  <c r="D13" i="7"/>
  <c r="E13" i="7"/>
  <c r="D14" i="6"/>
  <c r="E14" i="6"/>
  <c r="D13" i="6"/>
  <c r="E13" i="6"/>
  <c r="E14" i="4"/>
  <c r="D13" i="4"/>
  <c r="E13" i="4"/>
  <c r="D13" i="3"/>
  <c r="D14" i="3"/>
  <c r="D14" i="1"/>
  <c r="D14" i="2"/>
</calcChain>
</file>

<file path=xl/sharedStrings.xml><?xml version="1.0" encoding="utf-8"?>
<sst xmlns="http://schemas.openxmlformats.org/spreadsheetml/2006/main" count="336" uniqueCount="19">
  <si>
    <t>Номер игры</t>
  </si>
  <si>
    <t>Ход игрока 1</t>
  </si>
  <si>
    <t>Ход игрока 2</t>
  </si>
  <si>
    <t>Выигрыш игрока 1</t>
  </si>
  <si>
    <t>Выигрыш игрока 2</t>
  </si>
  <si>
    <t>Суммарный выигрыш:</t>
  </si>
  <si>
    <t>Средний выигрыш:</t>
  </si>
  <si>
    <t>1-й Ход игрока 1</t>
  </si>
  <si>
    <t>1-й Ход игрока 2</t>
  </si>
  <si>
    <t>2-й Ход игрока 1</t>
  </si>
  <si>
    <t>3-й Ход игрока 1</t>
  </si>
  <si>
    <t>2-й Ход игрока 2</t>
  </si>
  <si>
    <t>3-й Ход игрока 2</t>
  </si>
  <si>
    <t>Валет</t>
  </si>
  <si>
    <t>Дама</t>
  </si>
  <si>
    <t>Десятка</t>
  </si>
  <si>
    <t>Девятка</t>
  </si>
  <si>
    <t>Шестерка</t>
  </si>
  <si>
    <t>Восьмерка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</si>
</sst>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3" sqref="E3"/>
    </sheetView>
  </sheetViews>
  <sheetFormatPr defaultRowHeight="14.5" x14ac:dyDescent="0.35"/>
  <cols>
    <col min="1" max="2" width="15.26953125" customWidth="1"/>
    <col min="3" max="3" width="21.7265625" customWidth="1"/>
    <col min="4" max="4" width="17.36328125" customWidth="1"/>
    <col min="5" max="5" width="17.453125" customWidth="1"/>
  </cols>
  <sheetData>
    <row r="1" spans="1:5" s="5" customFormat="1" ht="22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Bot="1" x14ac:dyDescent="0.4">
      <c r="A2" s="3">
        <v>1</v>
      </c>
      <c r="B2" s="4">
        <v>1</v>
      </c>
      <c r="C2" s="4">
        <v>2</v>
      </c>
      <c r="D2" s="4">
        <f>IF(B2=C2, 2,0)</f>
        <v>0</v>
      </c>
      <c r="E2" s="4">
        <v>3</v>
      </c>
    </row>
    <row r="3" spans="1:5" ht="15" thickBot="1" x14ac:dyDescent="0.4">
      <c r="A3" s="3">
        <v>2</v>
      </c>
      <c r="B3" s="4">
        <v>1</v>
      </c>
      <c r="C3" s="4">
        <v>1</v>
      </c>
      <c r="D3" s="4">
        <v>2</v>
      </c>
      <c r="E3" s="4">
        <v>0</v>
      </c>
    </row>
    <row r="4" spans="1:5" ht="15" thickBot="1" x14ac:dyDescent="0.4">
      <c r="A4" s="3">
        <v>3</v>
      </c>
      <c r="B4" s="4">
        <v>1</v>
      </c>
      <c r="C4" s="4">
        <v>2</v>
      </c>
      <c r="D4" s="4">
        <v>0</v>
      </c>
      <c r="E4" s="4">
        <v>3</v>
      </c>
    </row>
    <row r="5" spans="1:5" ht="15" thickBot="1" x14ac:dyDescent="0.4">
      <c r="A5" s="3">
        <v>4</v>
      </c>
      <c r="B5" s="4">
        <v>2</v>
      </c>
      <c r="C5" s="4">
        <v>1</v>
      </c>
      <c r="D5" s="4">
        <v>0</v>
      </c>
      <c r="E5" s="4">
        <v>3</v>
      </c>
    </row>
    <row r="6" spans="1:5" ht="15" thickBot="1" x14ac:dyDescent="0.4">
      <c r="A6" s="3">
        <v>5</v>
      </c>
      <c r="B6" s="4">
        <v>2</v>
      </c>
      <c r="C6" s="4">
        <v>1</v>
      </c>
      <c r="D6" s="4">
        <v>0</v>
      </c>
      <c r="E6" s="4">
        <v>3</v>
      </c>
    </row>
    <row r="7" spans="1:5" ht="15" thickBot="1" x14ac:dyDescent="0.4">
      <c r="A7" s="3">
        <v>6</v>
      </c>
      <c r="B7" s="4">
        <v>1</v>
      </c>
      <c r="C7" s="4">
        <v>2</v>
      </c>
      <c r="D7" s="4">
        <v>0</v>
      </c>
      <c r="E7" s="4">
        <v>3</v>
      </c>
    </row>
    <row r="8" spans="1:5" ht="15" thickBot="1" x14ac:dyDescent="0.4">
      <c r="A8" s="3">
        <v>7</v>
      </c>
      <c r="B8" s="4">
        <v>2</v>
      </c>
      <c r="C8" s="4">
        <v>1</v>
      </c>
      <c r="D8" s="4">
        <v>0</v>
      </c>
      <c r="E8" s="4">
        <v>3</v>
      </c>
    </row>
    <row r="9" spans="1:5" ht="15" thickBot="1" x14ac:dyDescent="0.4">
      <c r="A9" s="3">
        <v>8</v>
      </c>
      <c r="B9" s="4">
        <v>2</v>
      </c>
      <c r="C9" s="4">
        <v>2</v>
      </c>
      <c r="D9" s="4">
        <v>4</v>
      </c>
      <c r="E9" s="4">
        <v>0</v>
      </c>
    </row>
    <row r="10" spans="1:5" ht="15" thickBot="1" x14ac:dyDescent="0.4">
      <c r="A10" s="3">
        <v>9</v>
      </c>
      <c r="B10" s="4">
        <v>1</v>
      </c>
      <c r="C10" s="4">
        <v>1</v>
      </c>
      <c r="D10" s="4">
        <v>2</v>
      </c>
      <c r="E10" s="4">
        <v>0</v>
      </c>
    </row>
    <row r="11" spans="1:5" ht="15" thickBot="1" x14ac:dyDescent="0.4">
      <c r="A11" s="3">
        <v>10</v>
      </c>
      <c r="B11" s="4">
        <v>2</v>
      </c>
      <c r="C11" s="4">
        <v>2</v>
      </c>
      <c r="D11" s="4">
        <v>4</v>
      </c>
      <c r="E11" s="4">
        <v>0</v>
      </c>
    </row>
    <row r="13" spans="1:5" x14ac:dyDescent="0.35">
      <c r="C13" t="s">
        <v>5</v>
      </c>
      <c r="D13" s="6">
        <f>SUM(D2:D11)</f>
        <v>12</v>
      </c>
      <c r="E13" s="6">
        <f>SUM(E2:E11)</f>
        <v>18</v>
      </c>
    </row>
    <row r="14" spans="1:5" x14ac:dyDescent="0.35">
      <c r="C14" t="s">
        <v>6</v>
      </c>
      <c r="D14" s="6">
        <f>AVERAGE(D2:D11)</f>
        <v>1.2</v>
      </c>
      <c r="E14" s="6">
        <f>AVERAGE(E2:E11)</f>
        <v>1.8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73C6-BCAA-4279-9473-63BBFBDDB14A}">
  <dimension ref="A1:E14"/>
  <sheetViews>
    <sheetView workbookViewId="0">
      <selection activeCell="G10" sqref="G10"/>
    </sheetView>
  </sheetViews>
  <sheetFormatPr defaultRowHeight="14.5" x14ac:dyDescent="0.35"/>
  <cols>
    <col min="2" max="2" width="15.81640625" customWidth="1"/>
    <col min="3" max="3" width="17.6328125" customWidth="1"/>
    <col min="4" max="4" width="19.26953125" customWidth="1"/>
    <col min="5" max="5" width="19.6328125" customWidth="1"/>
  </cols>
  <sheetData>
    <row r="1" spans="1:5" ht="29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Bot="1" x14ac:dyDescent="0.4">
      <c r="A2" s="3">
        <v>1</v>
      </c>
      <c r="B2" s="4">
        <v>1</v>
      </c>
      <c r="C2" s="4">
        <v>2</v>
      </c>
      <c r="D2" s="4">
        <f>IF(B2=C2, 2,0)</f>
        <v>0</v>
      </c>
      <c r="E2" s="4">
        <f>IF(B2&lt;&gt;C2, 3,0)</f>
        <v>3</v>
      </c>
    </row>
    <row r="3" spans="1:5" ht="15" thickBot="1" x14ac:dyDescent="0.4">
      <c r="A3" s="3">
        <v>2</v>
      </c>
      <c r="B3" s="4">
        <v>1</v>
      </c>
      <c r="C3" s="4">
        <v>1</v>
      </c>
      <c r="D3" s="4">
        <f t="shared" ref="D3:D11" si="0">IF(B3=C3, 2,0)</f>
        <v>2</v>
      </c>
      <c r="E3" s="4">
        <f t="shared" ref="E3:E11" si="1">IF(B3&lt;&gt;C3, 3,0)</f>
        <v>0</v>
      </c>
    </row>
    <row r="4" spans="1:5" ht="15" thickBot="1" x14ac:dyDescent="0.4">
      <c r="A4" s="3">
        <v>3</v>
      </c>
      <c r="B4" s="4">
        <v>1</v>
      </c>
      <c r="C4" s="4">
        <v>2</v>
      </c>
      <c r="D4" s="4">
        <f t="shared" si="0"/>
        <v>0</v>
      </c>
      <c r="E4" s="4">
        <f t="shared" si="1"/>
        <v>3</v>
      </c>
    </row>
    <row r="5" spans="1:5" ht="15" thickBot="1" x14ac:dyDescent="0.4">
      <c r="A5" s="3">
        <v>4</v>
      </c>
      <c r="B5" s="4">
        <v>1</v>
      </c>
      <c r="C5" s="4">
        <v>1</v>
      </c>
      <c r="D5" s="4">
        <f t="shared" si="0"/>
        <v>2</v>
      </c>
      <c r="E5" s="4">
        <f t="shared" si="1"/>
        <v>0</v>
      </c>
    </row>
    <row r="6" spans="1:5" ht="15" thickBot="1" x14ac:dyDescent="0.4">
      <c r="A6" s="3">
        <v>5</v>
      </c>
      <c r="B6" s="4">
        <v>1</v>
      </c>
      <c r="C6" s="4">
        <v>1</v>
      </c>
      <c r="D6" s="4">
        <f t="shared" si="0"/>
        <v>2</v>
      </c>
      <c r="E6" s="4">
        <f t="shared" si="1"/>
        <v>0</v>
      </c>
    </row>
    <row r="7" spans="1:5" ht="15" thickBot="1" x14ac:dyDescent="0.4">
      <c r="A7" s="3">
        <v>6</v>
      </c>
      <c r="B7" s="4">
        <v>1</v>
      </c>
      <c r="C7" s="4">
        <v>2</v>
      </c>
      <c r="D7" s="4">
        <f t="shared" si="0"/>
        <v>0</v>
      </c>
      <c r="E7" s="4">
        <f t="shared" si="1"/>
        <v>3</v>
      </c>
    </row>
    <row r="8" spans="1:5" ht="15" thickBot="1" x14ac:dyDescent="0.4">
      <c r="A8" s="3">
        <v>7</v>
      </c>
      <c r="B8" s="4">
        <v>1</v>
      </c>
      <c r="C8" s="4">
        <v>1</v>
      </c>
      <c r="D8" s="4">
        <f t="shared" si="0"/>
        <v>2</v>
      </c>
      <c r="E8" s="4">
        <f t="shared" si="1"/>
        <v>0</v>
      </c>
    </row>
    <row r="9" spans="1:5" ht="15" thickBot="1" x14ac:dyDescent="0.4">
      <c r="A9" s="3">
        <v>8</v>
      </c>
      <c r="B9" s="4">
        <v>1</v>
      </c>
      <c r="C9" s="4">
        <v>2</v>
      </c>
      <c r="D9" s="4">
        <f t="shared" si="0"/>
        <v>0</v>
      </c>
      <c r="E9" s="4">
        <f t="shared" si="1"/>
        <v>3</v>
      </c>
    </row>
    <row r="10" spans="1:5" ht="15" thickBot="1" x14ac:dyDescent="0.4">
      <c r="A10" s="3">
        <v>9</v>
      </c>
      <c r="B10" s="4">
        <v>1</v>
      </c>
      <c r="C10" s="4">
        <v>1</v>
      </c>
      <c r="D10" s="4">
        <f t="shared" si="0"/>
        <v>2</v>
      </c>
      <c r="E10" s="4">
        <f t="shared" si="1"/>
        <v>0</v>
      </c>
    </row>
    <row r="11" spans="1:5" ht="15" thickBot="1" x14ac:dyDescent="0.4">
      <c r="A11" s="3">
        <v>10</v>
      </c>
      <c r="B11" s="4">
        <v>1</v>
      </c>
      <c r="C11" s="4">
        <v>2</v>
      </c>
      <c r="D11" s="4">
        <f t="shared" si="0"/>
        <v>0</v>
      </c>
      <c r="E11" s="4">
        <f t="shared" si="1"/>
        <v>3</v>
      </c>
    </row>
    <row r="13" spans="1:5" x14ac:dyDescent="0.35">
      <c r="C13" t="s">
        <v>5</v>
      </c>
      <c r="D13" s="6">
        <f>SUM(D2:D11)</f>
        <v>10</v>
      </c>
      <c r="E13" s="6">
        <f>SUM(E2:E11)</f>
        <v>15</v>
      </c>
    </row>
    <row r="14" spans="1:5" x14ac:dyDescent="0.35">
      <c r="C14" t="s">
        <v>6</v>
      </c>
      <c r="D14" s="6">
        <f>AVERAGE(D2:D11)</f>
        <v>1</v>
      </c>
      <c r="E14" s="6">
        <f>AVERAGE(E2:E11)</f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C1EE-3FD3-4907-B055-A84B49EF8EE2}">
  <dimension ref="A1:E14"/>
  <sheetViews>
    <sheetView workbookViewId="0">
      <selection sqref="A1:E14"/>
    </sheetView>
  </sheetViews>
  <sheetFormatPr defaultRowHeight="14.5" x14ac:dyDescent="0.35"/>
  <cols>
    <col min="1" max="1" width="18.54296875" customWidth="1"/>
    <col min="2" max="2" width="14.90625" customWidth="1"/>
    <col min="3" max="3" width="14.36328125" customWidth="1"/>
    <col min="4" max="4" width="22" customWidth="1"/>
    <col min="5" max="5" width="26.36328125" customWidth="1"/>
  </cols>
  <sheetData>
    <row r="1" spans="1:5" ht="44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Bot="1" x14ac:dyDescent="0.4">
      <c r="A2" s="3">
        <v>1</v>
      </c>
      <c r="B2" s="4">
        <v>1</v>
      </c>
      <c r="C2" s="4">
        <v>1</v>
      </c>
      <c r="D2" s="4">
        <f>IF(B2=C2, 2,0)</f>
        <v>2</v>
      </c>
      <c r="E2" s="4">
        <f>IF(B2&lt;&gt;C2, 3,0)</f>
        <v>0</v>
      </c>
    </row>
    <row r="3" spans="1:5" ht="15" thickBot="1" x14ac:dyDescent="0.4">
      <c r="A3" s="3">
        <v>2</v>
      </c>
      <c r="B3" s="4">
        <v>1</v>
      </c>
      <c r="C3" s="4">
        <v>1</v>
      </c>
      <c r="D3" s="4">
        <f t="shared" ref="D3:D11" si="0">IF(B3=C3, 2,0)</f>
        <v>2</v>
      </c>
      <c r="E3" s="4">
        <f t="shared" ref="E3:E11" si="1">IF(B3&lt;&gt;C3, 3,0)</f>
        <v>0</v>
      </c>
    </row>
    <row r="4" spans="1:5" ht="15" thickBot="1" x14ac:dyDescent="0.4">
      <c r="A4" s="3">
        <v>3</v>
      </c>
      <c r="B4" s="4">
        <v>1</v>
      </c>
      <c r="C4" s="4">
        <v>1</v>
      </c>
      <c r="D4" s="4">
        <f t="shared" si="0"/>
        <v>2</v>
      </c>
      <c r="E4" s="4">
        <f t="shared" si="1"/>
        <v>0</v>
      </c>
    </row>
    <row r="5" spans="1:5" ht="15" thickBot="1" x14ac:dyDescent="0.4">
      <c r="A5" s="3">
        <v>4</v>
      </c>
      <c r="B5" s="4">
        <v>2</v>
      </c>
      <c r="C5" s="4">
        <v>1</v>
      </c>
      <c r="D5" s="4">
        <f t="shared" si="0"/>
        <v>0</v>
      </c>
      <c r="E5" s="4">
        <f t="shared" si="1"/>
        <v>3</v>
      </c>
    </row>
    <row r="6" spans="1:5" ht="15" thickBot="1" x14ac:dyDescent="0.4">
      <c r="A6" s="3">
        <v>5</v>
      </c>
      <c r="B6" s="4">
        <v>2</v>
      </c>
      <c r="C6" s="4">
        <v>1</v>
      </c>
      <c r="D6" s="4">
        <f t="shared" si="0"/>
        <v>0</v>
      </c>
      <c r="E6" s="4">
        <f t="shared" si="1"/>
        <v>3</v>
      </c>
    </row>
    <row r="7" spans="1:5" ht="15" thickBot="1" x14ac:dyDescent="0.4">
      <c r="A7" s="3">
        <v>6</v>
      </c>
      <c r="B7" s="4">
        <v>1</v>
      </c>
      <c r="C7" s="4">
        <v>1</v>
      </c>
      <c r="D7" s="4">
        <f t="shared" si="0"/>
        <v>2</v>
      </c>
      <c r="E7" s="4">
        <f t="shared" si="1"/>
        <v>0</v>
      </c>
    </row>
    <row r="8" spans="1:5" ht="15" thickBot="1" x14ac:dyDescent="0.4">
      <c r="A8" s="3">
        <v>7</v>
      </c>
      <c r="B8" s="4">
        <v>2</v>
      </c>
      <c r="C8" s="4">
        <v>1</v>
      </c>
      <c r="D8" s="4">
        <f t="shared" si="0"/>
        <v>0</v>
      </c>
      <c r="E8" s="4">
        <f t="shared" si="1"/>
        <v>3</v>
      </c>
    </row>
    <row r="9" spans="1:5" ht="15" thickBot="1" x14ac:dyDescent="0.4">
      <c r="A9" s="3">
        <v>8</v>
      </c>
      <c r="B9" s="4">
        <v>2</v>
      </c>
      <c r="C9" s="4">
        <v>1</v>
      </c>
      <c r="D9" s="4">
        <f t="shared" si="0"/>
        <v>0</v>
      </c>
      <c r="E9" s="4">
        <f t="shared" si="1"/>
        <v>3</v>
      </c>
    </row>
    <row r="10" spans="1:5" ht="15" thickBot="1" x14ac:dyDescent="0.4">
      <c r="A10" s="3">
        <v>9</v>
      </c>
      <c r="B10" s="4">
        <v>1</v>
      </c>
      <c r="C10" s="4">
        <v>1</v>
      </c>
      <c r="D10" s="4">
        <f t="shared" si="0"/>
        <v>2</v>
      </c>
      <c r="E10" s="4">
        <f t="shared" si="1"/>
        <v>0</v>
      </c>
    </row>
    <row r="11" spans="1:5" ht="15" thickBot="1" x14ac:dyDescent="0.4">
      <c r="A11" s="3">
        <v>10</v>
      </c>
      <c r="B11" s="4">
        <v>2</v>
      </c>
      <c r="C11" s="4">
        <v>1</v>
      </c>
      <c r="D11" s="4">
        <f t="shared" si="0"/>
        <v>0</v>
      </c>
      <c r="E11" s="4">
        <f t="shared" si="1"/>
        <v>3</v>
      </c>
    </row>
    <row r="13" spans="1:5" x14ac:dyDescent="0.35">
      <c r="C13" t="s">
        <v>5</v>
      </c>
      <c r="D13" s="6">
        <f>SUM(D2:D11)</f>
        <v>10</v>
      </c>
      <c r="E13" s="6">
        <f>SUM(E2:E11)</f>
        <v>15</v>
      </c>
    </row>
    <row r="14" spans="1:5" x14ac:dyDescent="0.35">
      <c r="C14" t="s">
        <v>6</v>
      </c>
      <c r="D14" s="6">
        <f>AVERAGE(D2:D11)</f>
        <v>1</v>
      </c>
      <c r="E14" s="6">
        <f>AVERAGE(E2:E11)</f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1F92-3B0D-4BEB-B03B-8EF408D6D279}">
  <dimension ref="A1:E14"/>
  <sheetViews>
    <sheetView workbookViewId="0">
      <selection activeCell="D3" sqref="D3"/>
    </sheetView>
  </sheetViews>
  <sheetFormatPr defaultRowHeight="14.5" x14ac:dyDescent="0.35"/>
  <cols>
    <col min="1" max="1" width="14.6328125" customWidth="1"/>
    <col min="2" max="2" width="18.1796875" customWidth="1"/>
    <col min="3" max="3" width="15" customWidth="1"/>
    <col min="4" max="4" width="20.6328125" customWidth="1"/>
    <col min="5" max="5" width="19.26953125" customWidth="1"/>
  </cols>
  <sheetData>
    <row r="1" spans="1:5" ht="44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Bot="1" x14ac:dyDescent="0.4">
      <c r="A2" s="3">
        <v>1</v>
      </c>
      <c r="B2" s="4">
        <v>1</v>
      </c>
      <c r="C2" s="4">
        <v>1</v>
      </c>
      <c r="D2" s="4">
        <f>IF(B2=C2, 2,0)</f>
        <v>2</v>
      </c>
      <c r="E2" s="4">
        <f>IF(B2&lt;&gt;C2, 3,0)</f>
        <v>0</v>
      </c>
    </row>
    <row r="3" spans="1:5" ht="15" thickBot="1" x14ac:dyDescent="0.4">
      <c r="A3" s="3">
        <v>2</v>
      </c>
      <c r="B3" s="4">
        <v>1</v>
      </c>
      <c r="C3" s="4">
        <v>1</v>
      </c>
      <c r="D3" s="4">
        <f t="shared" ref="D3:D11" si="0">IF(B3=C3, 2,0)</f>
        <v>2</v>
      </c>
      <c r="E3" s="4">
        <f t="shared" ref="E3:E11" si="1">IF(B3&lt;&gt;C3, 3,0)</f>
        <v>0</v>
      </c>
    </row>
    <row r="4" spans="1:5" ht="15" thickBot="1" x14ac:dyDescent="0.4">
      <c r="A4" s="3">
        <v>3</v>
      </c>
      <c r="B4" s="4">
        <v>1</v>
      </c>
      <c r="C4" s="4">
        <v>1</v>
      </c>
      <c r="D4" s="4">
        <f t="shared" si="0"/>
        <v>2</v>
      </c>
      <c r="E4" s="4">
        <f t="shared" si="1"/>
        <v>0</v>
      </c>
    </row>
    <row r="5" spans="1:5" ht="15" thickBot="1" x14ac:dyDescent="0.4">
      <c r="A5" s="3">
        <v>4</v>
      </c>
      <c r="B5" s="4">
        <v>1</v>
      </c>
      <c r="C5" s="4">
        <v>1</v>
      </c>
      <c r="D5" s="4">
        <f t="shared" si="0"/>
        <v>2</v>
      </c>
      <c r="E5" s="4">
        <f t="shared" si="1"/>
        <v>0</v>
      </c>
    </row>
    <row r="6" spans="1:5" ht="15" thickBot="1" x14ac:dyDescent="0.4">
      <c r="A6" s="3">
        <v>5</v>
      </c>
      <c r="B6" s="4">
        <v>1</v>
      </c>
      <c r="C6" s="4">
        <v>1</v>
      </c>
      <c r="D6" s="4">
        <f t="shared" si="0"/>
        <v>2</v>
      </c>
      <c r="E6" s="4">
        <f t="shared" si="1"/>
        <v>0</v>
      </c>
    </row>
    <row r="7" spans="1:5" ht="15" thickBot="1" x14ac:dyDescent="0.4">
      <c r="A7" s="3">
        <v>6</v>
      </c>
      <c r="B7" s="4">
        <v>1</v>
      </c>
      <c r="C7" s="4">
        <v>1</v>
      </c>
      <c r="D7" s="4">
        <f t="shared" si="0"/>
        <v>2</v>
      </c>
      <c r="E7" s="4">
        <f t="shared" si="1"/>
        <v>0</v>
      </c>
    </row>
    <row r="8" spans="1:5" ht="15" thickBot="1" x14ac:dyDescent="0.4">
      <c r="A8" s="3">
        <v>7</v>
      </c>
      <c r="B8" s="4">
        <v>1</v>
      </c>
      <c r="C8" s="4">
        <v>1</v>
      </c>
      <c r="D8" s="4">
        <f t="shared" si="0"/>
        <v>2</v>
      </c>
      <c r="E8" s="4">
        <f t="shared" si="1"/>
        <v>0</v>
      </c>
    </row>
    <row r="9" spans="1:5" ht="15" thickBot="1" x14ac:dyDescent="0.4">
      <c r="A9" s="3">
        <v>8</v>
      </c>
      <c r="B9" s="4">
        <v>1</v>
      </c>
      <c r="C9" s="4">
        <v>1</v>
      </c>
      <c r="D9" s="4">
        <f t="shared" si="0"/>
        <v>2</v>
      </c>
      <c r="E9" s="4">
        <f t="shared" si="1"/>
        <v>0</v>
      </c>
    </row>
    <row r="10" spans="1:5" ht="15" thickBot="1" x14ac:dyDescent="0.4">
      <c r="A10" s="3">
        <v>9</v>
      </c>
      <c r="B10" s="4">
        <v>1</v>
      </c>
      <c r="C10" s="4">
        <v>1</v>
      </c>
      <c r="D10" s="4">
        <f t="shared" si="0"/>
        <v>2</v>
      </c>
      <c r="E10" s="4">
        <f t="shared" si="1"/>
        <v>0</v>
      </c>
    </row>
    <row r="11" spans="1:5" ht="15" thickBot="1" x14ac:dyDescent="0.4">
      <c r="A11" s="3">
        <v>10</v>
      </c>
      <c r="B11" s="4">
        <v>1</v>
      </c>
      <c r="C11" s="4">
        <v>1</v>
      </c>
      <c r="D11" s="4">
        <f t="shared" si="0"/>
        <v>2</v>
      </c>
      <c r="E11" s="4">
        <f t="shared" si="1"/>
        <v>0</v>
      </c>
    </row>
    <row r="13" spans="1:5" x14ac:dyDescent="0.35">
      <c r="C13" t="s">
        <v>5</v>
      </c>
      <c r="D13" s="6">
        <f>SUM(D2:D11)</f>
        <v>20</v>
      </c>
      <c r="E13" s="6">
        <f>SUM(E2:E11)</f>
        <v>0</v>
      </c>
    </row>
    <row r="14" spans="1:5" x14ac:dyDescent="0.35">
      <c r="C14" t="s">
        <v>6</v>
      </c>
      <c r="D14" s="6">
        <f>AVERAGE(D2:D11)</f>
        <v>2</v>
      </c>
      <c r="E14" s="6">
        <f>AVERAGE(E2:E11)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CE02-7293-41DF-96B9-4B51AAE79428}">
  <dimension ref="A1:N14"/>
  <sheetViews>
    <sheetView topLeftCell="B1" workbookViewId="0">
      <selection activeCell="F2" sqref="F2:F11"/>
    </sheetView>
  </sheetViews>
  <sheetFormatPr defaultRowHeight="14.5" x14ac:dyDescent="0.35"/>
  <cols>
    <col min="1" max="1" width="20.453125" customWidth="1"/>
    <col min="2" max="2" width="17.36328125" customWidth="1"/>
    <col min="3" max="3" width="18.08984375" customWidth="1"/>
    <col min="4" max="4" width="17.6328125" customWidth="1"/>
    <col min="5" max="5" width="19.26953125" customWidth="1"/>
    <col min="6" max="6" width="17.1796875" customWidth="1"/>
    <col min="7" max="7" width="17.90625" customWidth="1"/>
    <col min="8" max="8" width="19.54296875" customWidth="1"/>
    <col min="9" max="9" width="19.26953125" customWidth="1"/>
    <col min="11" max="11" width="10.36328125" customWidth="1"/>
  </cols>
  <sheetData>
    <row r="1" spans="1:14" ht="30" customHeight="1" thickBot="1" x14ac:dyDescent="0.4">
      <c r="A1" s="7" t="s">
        <v>0</v>
      </c>
      <c r="B1" s="7" t="s">
        <v>7</v>
      </c>
      <c r="C1" s="7" t="s">
        <v>8</v>
      </c>
      <c r="D1" s="7" t="s">
        <v>9</v>
      </c>
      <c r="E1" s="7" t="s">
        <v>11</v>
      </c>
      <c r="F1" s="7" t="s">
        <v>10</v>
      </c>
      <c r="G1" s="7" t="s">
        <v>12</v>
      </c>
      <c r="H1" s="11" t="s">
        <v>3</v>
      </c>
      <c r="I1" s="11" t="s">
        <v>4</v>
      </c>
      <c r="L1" s="14"/>
      <c r="M1" s="14"/>
      <c r="N1" s="12"/>
    </row>
    <row r="2" spans="1:14" x14ac:dyDescent="0.35">
      <c r="A2" s="8">
        <v>1</v>
      </c>
      <c r="B2" s="7" t="s">
        <v>13</v>
      </c>
      <c r="C2" s="7" t="s">
        <v>14</v>
      </c>
      <c r="D2" s="7" t="s">
        <v>15</v>
      </c>
      <c r="E2" s="7" t="s">
        <v>17</v>
      </c>
      <c r="F2" s="10" t="s">
        <v>16</v>
      </c>
      <c r="G2" s="7" t="s">
        <v>18</v>
      </c>
      <c r="H2" s="9">
        <f>SUM(
  IF(INDEX(РангиКарт,MATCH(B2,НазванияКарт,0)) &gt; INDEX(РангиКарт,MATCH(C2,НазванияКарт,0)), INDEX(СтоимостиКарт,MATCH(B2,НазванияКарт,0)) + INDEX(СтоимостиКарт,MATCH(C2,НазванияКарт,0)), 0) +
  IF(INDEX(РангиКарт,MATCH(D2,НазванияКарт,0)) &gt; INDEX(РангиКарт,MATCH(E2,НазванияКарт,0)), INDEX(СтоимостиКарт,MATCH(D2,НазванияКарт,0)) + INDEX(СтоимостиКарт,MATCH(E2,НазванияКарт,0)), 0) +
  IF(INDEX(РангиКарт,MATCH(F2,НазванияКарт,0)) &gt; INDEX(РангиКарт,MATCH(G2,НазванияКарт,0)), INDEX(СтоимостиКарт,MATCH(F2,НазванияКарт,0)) + INDEX(СтоимостиКарт,MATCH(G2,НазванияКарт,0)), 0)
)</f>
        <v>33</v>
      </c>
      <c r="I2" s="9">
        <f>SUM(
  IF(INDEX(РангиКарт,MATCH(C2,НазванияКарт,0)) &gt; INDEX(РангиКарт,MATCH(B2,НазванияКарт,0)), INDEX(СтоимостиКарт,MATCH(B2,НазванияКарт,0)) + INDEX(СтоимостиКарт,MATCH(C2,НазванияКарт,0)), 0) +
  IF(INDEX(РангиКарт,MATCH(E2,НазванияКарт,0)) &gt; INDEX(РангиКарт,MATCH(D2,НазванияКарт,0)), INDEX(СтоимостиКарт,MATCH(D2,НазванияКарт,0)) + INDEX(СтоимостиКарт,MATCH(E2,НазванияКарт,0)), 0) +
  IF(INDEX(РангиКарт,MATCH(G2,НазванияКарт,0)) &gt; INDEX(РангиКарт,MATCH(F2,НазванияКарт,0)), INDEX(СтоимостиКарт,MATCH(F2,НазванияКарт,0)) + INDEX(СтоимостиКарт,MATCH(G2,НазванияКарт,0)), 0)
)</f>
        <v>5</v>
      </c>
      <c r="K2" s="15" t="s">
        <v>17</v>
      </c>
      <c r="L2" s="15">
        <v>-1</v>
      </c>
      <c r="M2" s="15">
        <v>6</v>
      </c>
    </row>
    <row r="3" spans="1:14" ht="29" x14ac:dyDescent="0.35">
      <c r="A3" s="8">
        <v>2</v>
      </c>
      <c r="B3" s="7" t="s">
        <v>15</v>
      </c>
      <c r="C3" s="7" t="s">
        <v>17</v>
      </c>
      <c r="D3" s="10" t="s">
        <v>16</v>
      </c>
      <c r="E3" s="7" t="s">
        <v>18</v>
      </c>
      <c r="F3" s="10" t="s">
        <v>13</v>
      </c>
      <c r="G3" s="7" t="s">
        <v>14</v>
      </c>
      <c r="H3" s="9">
        <f>SUM(
  IF(INDEX(РангиКарт,MATCH(B3,НазванияКарт,0)) &gt; INDEX(РангиКарт,MATCH(C3,НазванияКарт,0)), INDEX(СтоимостиКарт,MATCH(B3,НазванияКарт,0)) + INDEX(СтоимостиКарт,MATCH(C3,НазванияКарт,0)), 0) +
  IF(INDEX(РангиКарт,MATCH(D3,НазванияКарт,0)) &gt; INDEX(РангиКарт,MATCH(E3,НазванияКарт,0)), INDEX(СтоимостиКарт,MATCH(D3,НазванияКарт,0)) + INDEX(СтоимостиКарт,MATCH(E3,НазванияКарт,0)), 0) +
  IF(INDEX(РангиКарт,MATCH(F3,НазванияКарт,0)) &gt; INDEX(РангиКарт,MATCH(G3,НазванияКарт,0)), INDEX(СтоимостиКарт,MATCH(F3,НазванияКарт,0)) + INDEX(СтоимостиКарт,MATCH(G3,НазванияКарт,0)), 0)
)</f>
        <v>33</v>
      </c>
      <c r="I3" s="9">
        <f>SUM(
  IF(INDEX(РангиКарт,MATCH(C3,НазванияКарт,0)) &gt; INDEX(РангиКарт,MATCH(B3,НазванияКарт,0)), INDEX(СтоимостиКарт,MATCH(B3,НазванияКарт,0)) + INDEX(СтоимостиКарт,MATCH(C3,НазванияКарт,0)), 0) +
  IF(INDEX(РангиКарт,MATCH(E3,НазванияКарт,0)) &gt; INDEX(РангиКарт,MATCH(D3,НазванияКарт,0)), INDEX(СтоимостиКарт,MATCH(D3,НазванияКарт,0)) + INDEX(СтоимостиКарт,MATCH(E3,НазванияКарт,0)), 0) +
  IF(INDEX(РангиКарт,MATCH(G3,НазванияКарт,0)) &gt; INDEX(РангиКарт,MATCH(F3,НазванияКарт,0)), INDEX(СтоимостиКарт,MATCH(F3,НазванияКарт,0)) + INDEX(СтоимостиКарт,MATCH(G3,НазванияКарт,0)), 0)
)</f>
        <v>5</v>
      </c>
      <c r="K3" s="15" t="s">
        <v>18</v>
      </c>
      <c r="L3" s="15">
        <v>0</v>
      </c>
      <c r="M3" s="15">
        <v>8</v>
      </c>
    </row>
    <row r="4" spans="1:14" x14ac:dyDescent="0.35">
      <c r="A4" s="8">
        <v>3</v>
      </c>
      <c r="B4" s="10" t="s">
        <v>16</v>
      </c>
      <c r="C4" s="7" t="s">
        <v>18</v>
      </c>
      <c r="D4" s="7" t="s">
        <v>13</v>
      </c>
      <c r="E4" s="7" t="s">
        <v>14</v>
      </c>
      <c r="F4" s="10" t="s">
        <v>16</v>
      </c>
      <c r="G4" s="7" t="s">
        <v>17</v>
      </c>
      <c r="H4" s="9">
        <f>SUM(
  IF(INDEX(РангиКарт,MATCH(B4,НазванияКарт,0)) &gt; INDEX(РангиКарт,MATCH(C4,НазванияКарт,0)), INDEX(СтоимостиКарт,MATCH(B4,НазванияКарт,0)) + INDEX(СтоимостиКарт,MATCH(C4,НазванияКарт,0)), 0) +
  IF(INDEX(РангиКарт,MATCH(D4,НазванияКарт,0)) &gt; INDEX(РангиКарт,MATCH(E4,НазванияКарт,0)), INDEX(СтоимостиКарт,MATCH(D4,НазванияКарт,0)) + INDEX(СтоимостиКарт,MATCH(E4,НазванияКарт,0)), 0) +
  IF(INDEX(РангиКарт,MATCH(F4,НазванияКарт,0)) &gt; INDEX(РангиКарт,MATCH(G4,НазванияКарт,0)), INDEX(СтоимостиКарт,MATCH(F4,НазванияКарт,0)) + INDEX(СтоимостиКарт,MATCH(G4,НазванияКарт,0)), 0)
)</f>
        <v>32</v>
      </c>
      <c r="I4" s="9">
        <f>SUM(
  IF(INDEX(РангиКарт,MATCH(C4,НазванияКарт,0)) &gt; INDEX(РангиКарт,MATCH(B4,НазванияКарт,0)), INDEX(СтоимостиКарт,MATCH(B4,НазванияКарт,0)) + INDEX(СтоимостиКарт,MATCH(C4,НазванияКарт,0)), 0) +
  IF(INDEX(РангиКарт,MATCH(E4,НазванияКарт,0)) &gt; INDEX(РангиКарт,MATCH(D4,НазванияКарт,0)), INDEX(СтоимостиКарт,MATCH(D4,НазванияКарт,0)) + INDEX(СтоимостиКарт,MATCH(E4,НазванияКарт,0)), 0) +
  IF(INDEX(РангиКарт,MATCH(G4,НазванияКарт,0)) &gt; INDEX(РангиКарт,MATCH(F4,НазванияКарт,0)), INDEX(СтоимостиКарт,MATCH(F4,НазванияКарт,0)) + INDEX(СтоимостиКарт,MATCH(G4,НазванияКарт,0)), 0)
)</f>
        <v>5</v>
      </c>
      <c r="K4" s="15" t="s">
        <v>16</v>
      </c>
      <c r="L4" s="15">
        <v>1</v>
      </c>
      <c r="M4" s="15">
        <v>9</v>
      </c>
    </row>
    <row r="5" spans="1:14" x14ac:dyDescent="0.35">
      <c r="A5" s="8">
        <v>4</v>
      </c>
      <c r="B5" s="10" t="s">
        <v>16</v>
      </c>
      <c r="C5" s="7" t="s">
        <v>18</v>
      </c>
      <c r="D5" s="7" t="s">
        <v>15</v>
      </c>
      <c r="E5" s="7" t="s">
        <v>14</v>
      </c>
      <c r="F5" s="10" t="s">
        <v>13</v>
      </c>
      <c r="G5" s="7" t="s">
        <v>17</v>
      </c>
      <c r="H5" s="9">
        <f>SUM(
  IF(INDEX(РангиКарт,MATCH(B5,НазванияКарт,0)) &gt; INDEX(РангиКарт,MATCH(C5,НазванияКарт,0)), INDEX(СтоимостиКарт,MATCH(B5,НазванияКарт,0)) + INDEX(СтоимостиКарт,MATCH(C5,НазванияКарт,0)), 0) +
  IF(INDEX(РангиКарт,MATCH(D5,НазванияКарт,0)) &gt; INDEX(РангиКарт,MATCH(E5,НазванияКарт,0)), INDEX(СтоимостиКарт,MATCH(D5,НазванияКарт,0)) + INDEX(СтоимостиКарт,MATCH(E5,НазванияКарт,0)), 0) +
  IF(INDEX(РангиКарт,MATCH(F5,НазванияКарт,0)) &gt; INDEX(РангиКарт,MATCH(G5,НазванияКарт,0)), INDEX(СтоимостиКарт,MATCH(F5,НазванияКарт,0)) + INDEX(СтоимостиКарт,MATCH(G5,НазванияКарт,0)), 0)
)</f>
        <v>25</v>
      </c>
      <c r="I5" s="9">
        <f>SUM(
  IF(INDEX(РангиКарт,MATCH(C5,НазванияКарт,0)) &gt; INDEX(РангиКарт,MATCH(B5,НазванияКарт,0)), INDEX(СтоимостиКарт,MATCH(B5,НазванияКарт,0)) + INDEX(СтоимостиКарт,MATCH(C5,НазванияКарт,0)), 0) +
  IF(INDEX(РангиКарт,MATCH(E5,НазванияКарт,0)) &gt; INDEX(РангиКарт,MATCH(D5,НазванияКарт,0)), INDEX(СтоимостиКарт,MATCH(D5,НазванияКарт,0)) + INDEX(СтоимостиКарт,MATCH(E5,НазванияКарт,0)), 0) +
  IF(INDEX(РангиКарт,MATCH(G5,НазванияКарт,0)) &gt; INDEX(РангиКарт,MATCH(F5,НазванияКарт,0)), INDEX(СтоимостиКарт,MATCH(F5,НазванияКарт,0)) + INDEX(СтоимостиКарт,MATCH(G5,НазванияКарт,0)), 0)
)</f>
        <v>13</v>
      </c>
      <c r="K5" s="15" t="s">
        <v>15</v>
      </c>
      <c r="L5" s="15">
        <v>2</v>
      </c>
      <c r="M5" s="15">
        <v>10</v>
      </c>
    </row>
    <row r="6" spans="1:14" x14ac:dyDescent="0.35">
      <c r="A6" s="8">
        <v>5</v>
      </c>
      <c r="B6" s="7" t="s">
        <v>13</v>
      </c>
      <c r="C6" s="7" t="s">
        <v>14</v>
      </c>
      <c r="D6" s="10" t="s">
        <v>16</v>
      </c>
      <c r="E6" s="7" t="s">
        <v>17</v>
      </c>
      <c r="F6" s="7" t="s">
        <v>15</v>
      </c>
      <c r="G6" s="7" t="s">
        <v>18</v>
      </c>
      <c r="H6" s="9">
        <f>SUM(
  IF(INDEX(РангиКарт,MATCH(B6,НазванияКарт,0)) &gt; INDEX(РангиКарт,MATCH(C6,НазванияКарт,0)), INDEX(СтоимостиКарт,MATCH(B6,НазванияКарт,0)) + INDEX(СтоимостиКарт,MATCH(C6,НазванияКарт,0)), 0) +
  IF(INDEX(РангиКарт,MATCH(D6,НазванияКарт,0)) &gt; INDEX(РангиКарт,MATCH(E6,НазванияКарт,0)), INDEX(СтоимостиКарт,MATCH(D6,НазванияКарт,0)) + INDEX(СтоимостиКарт,MATCH(E6,НазванияКарт,0)), 0) +
  IF(INDEX(РангиКарт,MATCH(F6,НазванияКарт,0)) &gt; INDEX(РангиКарт,MATCH(G6,НазванияКарт,0)), INDEX(СтоимостиКарт,MATCH(F6,НазванияКарт,0)) + INDEX(СтоимостиКарт,MATCH(G6,НазванияКарт,0)), 0)
)</f>
        <v>33</v>
      </c>
      <c r="I6" s="9">
        <f>SUM(
  IF(INDEX(РангиКарт,MATCH(C6,НазванияКарт,0)) &gt; INDEX(РангиКарт,MATCH(B6,НазванияКарт,0)), INDEX(СтоимостиКарт,MATCH(B6,НазванияКарт,0)) + INDEX(СтоимостиКарт,MATCH(C6,НазванияКарт,0)), 0) +
  IF(INDEX(РангиКарт,MATCH(E6,НазванияКарт,0)) &gt; INDEX(РангиКарт,MATCH(D6,НазванияКарт,0)), INDEX(СтоимостиКарт,MATCH(D6,НазванияКарт,0)) + INDEX(СтоимостиКарт,MATCH(E6,НазванияКарт,0)), 0) +
  IF(INDEX(РангиКарт,MATCH(G6,НазванияКарт,0)) &gt; INDEX(РангиКарт,MATCH(F6,НазванияКарт,0)), INDEX(СтоимостиКарт,MATCH(F6,НазванияКарт,0)) + INDEX(СтоимостиКарт,MATCH(G6,НазванияКарт,0)), 0)
)</f>
        <v>5</v>
      </c>
      <c r="K6" s="15" t="s">
        <v>13</v>
      </c>
      <c r="L6" s="15">
        <v>3</v>
      </c>
      <c r="M6" s="15">
        <v>2</v>
      </c>
    </row>
    <row r="7" spans="1:14" x14ac:dyDescent="0.35">
      <c r="A7" s="8">
        <v>6</v>
      </c>
      <c r="B7" s="10" t="s">
        <v>16</v>
      </c>
      <c r="C7" s="7" t="s">
        <v>17</v>
      </c>
      <c r="D7" s="7" t="s">
        <v>13</v>
      </c>
      <c r="E7" s="7" t="s">
        <v>18</v>
      </c>
      <c r="F7" s="7" t="s">
        <v>15</v>
      </c>
      <c r="G7" s="7" t="s">
        <v>14</v>
      </c>
      <c r="H7" s="9">
        <f>SUM(
  IF(INDEX(РангиКарт,MATCH(B7,НазванияКарт,0)) &gt; INDEX(РангиКарт,MATCH(C7,НазванияКарт,0)), INDEX(СтоимостиКарт,MATCH(B7,НазванияКарт,0)) + INDEX(СтоимостиКарт,MATCH(C7,НазванияКарт,0)), 0) +
  IF(INDEX(РангиКарт,MATCH(D7,НазванияКарт,0)) &gt; INDEX(РангиКарт,MATCH(E7,НазванияКарт,0)), INDEX(СтоимостиКарт,MATCH(D7,НазванияКарт,0)) + INDEX(СтоимостиКарт,MATCH(E7,НазванияКарт,0)), 0) +
  IF(INDEX(РангиКарт,MATCH(F7,НазванияКарт,0)) &gt; INDEX(РангиКарт,MATCH(G7,НазванияКарт,0)), INDEX(СтоимостиКарт,MATCH(F7,НазванияКарт,0)) + INDEX(СтоимостиКарт,MATCH(G7,НазванияКарт,0)), 0)
)</f>
        <v>25</v>
      </c>
      <c r="I7" s="9">
        <f>SUM(
  IF(INDEX(РангиКарт,MATCH(C7,НазванияКарт,0)) &gt; INDEX(РангиКарт,MATCH(B7,НазванияКарт,0)), INDEX(СтоимостиКарт,MATCH(B7,НазванияКарт,0)) + INDEX(СтоимостиКарт,MATCH(C7,НазванияКарт,0)), 0) +
  IF(INDEX(РангиКарт,MATCH(E7,НазванияКарт,0)) &gt; INDEX(РангиКарт,MATCH(D7,НазванияКарт,0)), INDEX(СтоимостиКарт,MATCH(D7,НазванияКарт,0)) + INDEX(СтоимостиКарт,MATCH(E7,НазванияКарт,0)), 0) +
  IF(INDEX(РангиКарт,MATCH(G7,НазванияКарт,0)) &gt; INDEX(РангиКарт,MATCH(F7,НазванияКарт,0)), INDEX(СтоимостиКарт,MATCH(F7,НазванияКарт,0)) + INDEX(СтоимостиКарт,MATCH(G7,НазванияКарт,0)), 0)
)</f>
        <v>13</v>
      </c>
      <c r="K7" s="15" t="s">
        <v>14</v>
      </c>
      <c r="L7" s="15">
        <v>4</v>
      </c>
      <c r="M7" s="15">
        <v>3</v>
      </c>
    </row>
    <row r="8" spans="1:14" x14ac:dyDescent="0.35">
      <c r="A8" s="8">
        <v>7</v>
      </c>
      <c r="B8" s="10" t="s">
        <v>16</v>
      </c>
      <c r="C8" s="7" t="s">
        <v>18</v>
      </c>
      <c r="D8" s="7" t="s">
        <v>13</v>
      </c>
      <c r="E8" s="7" t="s">
        <v>14</v>
      </c>
      <c r="F8" s="7" t="s">
        <v>15</v>
      </c>
      <c r="G8" s="7" t="s">
        <v>17</v>
      </c>
      <c r="H8" s="9">
        <f>SUM(
  IF(INDEX(РангиКарт,MATCH(B8,НазванияКарт,0)) &gt; INDEX(РангиКарт,MATCH(C8,НазванияКарт,0)), INDEX(СтоимостиКарт,MATCH(B8,НазванияКарт,0)) + INDEX(СтоимостиКарт,MATCH(C8,НазванияКарт,0)), 0) +
  IF(INDEX(РангиКарт,MATCH(D8,НазванияКарт,0)) &gt; INDEX(РангиКарт,MATCH(E8,НазванияКарт,0)), INDEX(СтоимостиКарт,MATCH(D8,НазванияКарт,0)) + INDEX(СтоимостиКарт,MATCH(E8,НазванияКарт,0)), 0) +
  IF(INDEX(РангиКарт,MATCH(F8,НазванияКарт,0)) &gt; INDEX(РангиКарт,MATCH(G8,НазванияКарт,0)), INDEX(СтоимостиКарт,MATCH(F8,НазванияКарт,0)) + INDEX(СтоимостиКарт,MATCH(G8,НазванияКарт,0)), 0)
)</f>
        <v>33</v>
      </c>
      <c r="I8" s="9">
        <f>SUM(
  IF(INDEX(РангиКарт,MATCH(C8,НазванияКарт,0)) &gt; INDEX(РангиКарт,MATCH(B8,НазванияКарт,0)), INDEX(СтоимостиКарт,MATCH(B8,НазванияКарт,0)) + INDEX(СтоимостиКарт,MATCH(C8,НазванияКарт,0)), 0) +
  IF(INDEX(РангиКарт,MATCH(E8,НазванияКарт,0)) &gt; INDEX(РангиКарт,MATCH(D8,НазванияКарт,0)), INDEX(СтоимостиКарт,MATCH(D8,НазванияКарт,0)) + INDEX(СтоимостиКарт,MATCH(E8,НазванияКарт,0)), 0) +
  IF(INDEX(РангиКарт,MATCH(G8,НазванияКарт,0)) &gt; INDEX(РангиКарт,MATCH(F8,НазванияКарт,0)), INDEX(СтоимостиКарт,MATCH(F8,НазванияКарт,0)) + INDEX(СтоимостиКарт,MATCH(G8,НазванияКарт,0)), 0)
)</f>
        <v>5</v>
      </c>
    </row>
    <row r="9" spans="1:14" x14ac:dyDescent="0.35">
      <c r="A9" s="8">
        <v>8</v>
      </c>
      <c r="B9" s="7" t="s">
        <v>15</v>
      </c>
      <c r="C9" s="7" t="s">
        <v>14</v>
      </c>
      <c r="D9" s="7" t="s">
        <v>13</v>
      </c>
      <c r="E9" s="7" t="s">
        <v>17</v>
      </c>
      <c r="F9" s="10" t="s">
        <v>16</v>
      </c>
      <c r="G9" s="7" t="s">
        <v>18</v>
      </c>
      <c r="H9" s="9">
        <f>SUM(
  IF(INDEX(РангиКарт,MATCH(B9,НазванияКарт,0)) &gt; INDEX(РангиКарт,MATCH(C9,НазванияКарт,0)), INDEX(СтоимостиКарт,MATCH(B9,НазванияКарт,0)) + INDEX(СтоимостиКарт,MATCH(C9,НазванияКарт,0)), 0) +
  IF(INDEX(РангиКарт,MATCH(D9,НазванияКарт,0)) &gt; INDEX(РангиКарт,MATCH(E9,НазванияКарт,0)), INDEX(СтоимостиКарт,MATCH(D9,НазванияКарт,0)) + INDEX(СтоимостиКарт,MATCH(E9,НазванияКарт,0)), 0) +
  IF(INDEX(РангиКарт,MATCH(F9,НазванияКарт,0)) &gt; INDEX(РангиКарт,MATCH(G9,НазванияКарт,0)), INDEX(СтоимостиКарт,MATCH(F9,НазванияКарт,0)) + INDEX(СтоимостиКарт,MATCH(G9,НазванияКарт,0)), 0)
)</f>
        <v>25</v>
      </c>
      <c r="I9" s="9">
        <f>SUM(
  IF(INDEX(РангиКарт,MATCH(C9,НазванияКарт,0)) &gt; INDEX(РангиКарт,MATCH(B9,НазванияКарт,0)), INDEX(СтоимостиКарт,MATCH(B9,НазванияКарт,0)) + INDEX(СтоимостиКарт,MATCH(C9,НазванияКарт,0)), 0) +
  IF(INDEX(РангиКарт,MATCH(E9,НазванияКарт,0)) &gt; INDEX(РангиКарт,MATCH(D9,НазванияКарт,0)), INDEX(СтоимостиКарт,MATCH(D9,НазванияКарт,0)) + INDEX(СтоимостиКарт,MATCH(E9,НазванияКарт,0)), 0) +
  IF(INDEX(РангиКарт,MATCH(G9,НазванияКарт,0)) &gt; INDEX(РангиКарт,MATCH(F9,НазванияКарт,0)), INDEX(СтоимостиКарт,MATCH(F9,НазванияКарт,0)) + INDEX(СтоимостиКарт,MATCH(G9,НазванияКарт,0)), 0)
)</f>
        <v>13</v>
      </c>
    </row>
    <row r="10" spans="1:14" x14ac:dyDescent="0.35">
      <c r="A10" s="8">
        <v>9</v>
      </c>
      <c r="B10" s="7" t="s">
        <v>13</v>
      </c>
      <c r="C10" s="7" t="s">
        <v>14</v>
      </c>
      <c r="D10" s="10" t="s">
        <v>16</v>
      </c>
      <c r="E10" s="7" t="s">
        <v>18</v>
      </c>
      <c r="F10" s="7" t="s">
        <v>15</v>
      </c>
      <c r="G10" s="7" t="s">
        <v>17</v>
      </c>
      <c r="H10" s="9">
        <f>SUM(
  IF(INDEX(РангиКарт,MATCH(B10,НазванияКарт,0)) &gt; INDEX(РангиКарт,MATCH(C10,НазванияКарт,0)), INDEX(СтоимостиКарт,MATCH(B10,НазванияКарт,0)) + INDEX(СтоимостиКарт,MATCH(C10,НазванияКарт,0)), 0) +
  IF(INDEX(РангиКарт,MATCH(D10,НазванияКарт,0)) &gt; INDEX(РангиКарт,MATCH(E10,НазванияКарт,0)), INDEX(СтоимостиКарт,MATCH(D10,НазванияКарт,0)) + INDEX(СтоимостиКарт,MATCH(E10,НазванияКарт,0)), 0) +
  IF(INDEX(РангиКарт,MATCH(F10,НазванияКарт,0)) &gt; INDEX(РангиКарт,MATCH(G10,НазванияКарт,0)), INDEX(СтоимостиКарт,MATCH(F10,НазванияКарт,0)) + INDEX(СтоимостиКарт,MATCH(G10,НазванияКарт,0)), 0)
)</f>
        <v>33</v>
      </c>
      <c r="I10" s="9">
        <f>SUM(
  IF(INDEX(РангиКарт,MATCH(C10,НазванияКарт,0)) &gt; INDEX(РангиКарт,MATCH(B10,НазванияКарт,0)), INDEX(СтоимостиКарт,MATCH(B10,НазванияКарт,0)) + INDEX(СтоимостиКарт,MATCH(C10,НазванияКарт,0)), 0) +
  IF(INDEX(РангиКарт,MATCH(E10,НазванияКарт,0)) &gt; INDEX(РангиКарт,MATCH(D10,НазванияКарт,0)), INDEX(СтоимостиКарт,MATCH(D10,НазванияКарт,0)) + INDEX(СтоимостиКарт,MATCH(E10,НазванияКарт,0)), 0) +
  IF(INDEX(РангиКарт,MATCH(G10,НазванияКарт,0)) &gt; INDEX(РангиКарт,MATCH(F10,НазванияКарт,0)), INDEX(СтоимостиКарт,MATCH(F10,НазванияКарт,0)) + INDEX(СтоимостиКарт,MATCH(G10,НазванияКарт,0)), 0)
)</f>
        <v>5</v>
      </c>
    </row>
    <row r="11" spans="1:14" x14ac:dyDescent="0.35">
      <c r="A11" s="8">
        <v>10</v>
      </c>
      <c r="B11" s="10" t="s">
        <v>16</v>
      </c>
      <c r="C11" s="7" t="s">
        <v>17</v>
      </c>
      <c r="D11" s="7" t="s">
        <v>15</v>
      </c>
      <c r="E11" s="7" t="s">
        <v>14</v>
      </c>
      <c r="F11" s="10" t="s">
        <v>13</v>
      </c>
      <c r="G11" s="7" t="s">
        <v>18</v>
      </c>
      <c r="H11" s="9">
        <f>SUM(
  IF(INDEX(РангиКарт,MATCH(B11,НазванияКарт,0)) &gt; INDEX(РангиКарт,MATCH(C11,НазванияКарт,0)), INDEX(СтоимостиКарт,MATCH(B11,НазванияКарт,0)) + INDEX(СтоимостиКарт,MATCH(C11,НазванияКарт,0)), 0) +
  IF(INDEX(РангиКарт,MATCH(D11,НазванияКарт,0)) &gt; INDEX(РангиКарт,MATCH(E11,НазванияКарт,0)), INDEX(СтоимостиКарт,MATCH(D11,НазванияКарт,0)) + INDEX(СтоимостиКарт,MATCH(E11,НазванияКарт,0)), 0) +
  IF(INDEX(РангиКарт,MATCH(F11,НазванияКарт,0)) &gt; INDEX(РангиКарт,MATCH(G11,НазванияКарт,0)), INDEX(СтоимостиКарт,MATCH(F11,НазванияКарт,0)) + INDEX(СтоимостиКарт,MATCH(G11,НазванияКарт,0)), 0)
)</f>
        <v>25</v>
      </c>
      <c r="I11" s="9">
        <f>SUM(
  IF(INDEX(РангиКарт,MATCH(C11,НазванияКарт,0)) &gt; INDEX(РангиКарт,MATCH(B11,НазванияКарт,0)), INDEX(СтоимостиКарт,MATCH(B11,НазванияКарт,0)) + INDEX(СтоимостиКарт,MATCH(C11,НазванияКарт,0)), 0) +
  IF(INDEX(РангиКарт,MATCH(E11,НазванияКарт,0)) &gt; INDEX(РангиКарт,MATCH(D11,НазванияКарт,0)), INDEX(СтоимостиКарт,MATCH(D11,НазванияКарт,0)) + INDEX(СтоимостиКарт,MATCH(E11,НазванияКарт,0)), 0) +
  IF(INDEX(РангиКарт,MATCH(G11,НазванияКарт,0)) &gt; INDEX(РангиКарт,MATCH(F11,НазванияКарт,0)), INDEX(СтоимостиКарт,MATCH(F11,НазванияКарт,0)) + INDEX(СтоимостиКарт,MATCH(G11,НазванияКарт,0)), 0)
)</f>
        <v>13</v>
      </c>
    </row>
    <row r="12" spans="1:14" x14ac:dyDescent="0.35">
      <c r="D12" s="13"/>
    </row>
    <row r="13" spans="1:14" x14ac:dyDescent="0.35">
      <c r="C13" t="s">
        <v>5</v>
      </c>
      <c r="D13" s="6">
        <f>SUM(H2:H11)</f>
        <v>297</v>
      </c>
      <c r="E13" s="6">
        <f>SUM(I2:I11)</f>
        <v>82</v>
      </c>
    </row>
    <row r="14" spans="1:14" x14ac:dyDescent="0.35">
      <c r="C14" t="s">
        <v>6</v>
      </c>
      <c r="D14" s="6">
        <f>AVERAGE(H2:H11)</f>
        <v>29.7</v>
      </c>
      <c r="E14" s="6">
        <f>AVERAGE(I2:I11)</f>
        <v>8.1999999999999993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69D9-4DCE-4509-BD71-21CC81FFD50A}">
  <dimension ref="A1:M14"/>
  <sheetViews>
    <sheetView topLeftCell="C1" workbookViewId="0">
      <selection sqref="A1:M14"/>
    </sheetView>
  </sheetViews>
  <sheetFormatPr defaultRowHeight="14.5" x14ac:dyDescent="0.35"/>
  <cols>
    <col min="1" max="1" width="16.36328125" customWidth="1"/>
    <col min="2" max="2" width="15" customWidth="1"/>
    <col min="3" max="3" width="15.7265625" customWidth="1"/>
    <col min="4" max="4" width="16.6328125" customWidth="1"/>
    <col min="5" max="5" width="17.36328125" customWidth="1"/>
    <col min="6" max="6" width="19.54296875" customWidth="1"/>
    <col min="7" max="7" width="15.54296875" customWidth="1"/>
    <col min="8" max="8" width="18.453125" customWidth="1"/>
    <col min="9" max="9" width="18" customWidth="1"/>
    <col min="11" max="11" width="14.08984375" customWidth="1"/>
  </cols>
  <sheetData>
    <row r="1" spans="1:13" ht="34.5" customHeight="1" x14ac:dyDescent="0.35">
      <c r="A1" s="7" t="s">
        <v>0</v>
      </c>
      <c r="B1" s="7" t="s">
        <v>7</v>
      </c>
      <c r="C1" s="7" t="s">
        <v>8</v>
      </c>
      <c r="D1" s="7" t="s">
        <v>9</v>
      </c>
      <c r="E1" s="7" t="s">
        <v>11</v>
      </c>
      <c r="F1" s="7" t="s">
        <v>10</v>
      </c>
      <c r="G1" s="7" t="s">
        <v>12</v>
      </c>
      <c r="H1" s="11" t="s">
        <v>3</v>
      </c>
      <c r="I1" s="11" t="s">
        <v>4</v>
      </c>
      <c r="L1" s="14"/>
      <c r="M1" s="14"/>
    </row>
    <row r="2" spans="1:13" ht="25" customHeight="1" x14ac:dyDescent="0.35">
      <c r="A2" s="7">
        <v>1</v>
      </c>
      <c r="B2" s="7" t="s">
        <v>13</v>
      </c>
      <c r="C2" s="7" t="s">
        <v>14</v>
      </c>
      <c r="D2" s="7" t="s">
        <v>15</v>
      </c>
      <c r="E2" s="7" t="s">
        <v>17</v>
      </c>
      <c r="F2" s="10" t="s">
        <v>16</v>
      </c>
      <c r="G2" s="7" t="s">
        <v>18</v>
      </c>
      <c r="H2" s="10">
        <f>SUM(
  IF(INDEX(РангиКарт,MATCH(B2,НазванияКарт,0)) &gt; INDEX(РангиКарт,MATCH(C2,НазванияКарт,0)), INDEX(СтоимостиКарт,MATCH(B2,НазванияКарт,0)) + INDEX(СтоимостиКарт,MATCH(C2,НазванияКарт,0)), 0) +
  IF(INDEX(РангиКарт,MATCH(D2,НазванияКарт,0)) &gt; INDEX(РангиКарт,MATCH(E2,НазванияКарт,0)), INDEX(СтоимостиКарт,MATCH(D2,НазванияКарт,0)) + INDEX(СтоимостиКарт,MATCH(E2,НазванияКарт,0)), 0) +
  IF(INDEX(РангиКарт,MATCH(F2,НазванияКарт,0)) &gt; INDEX(РангиКарт,MATCH(G2,НазванияКарт,0)), INDEX(СтоимостиКарт,MATCH(F2,НазванияКарт,0)) + INDEX(СтоимостиКарт,MATCH(G2,НазванияКарт,0)), 0)
)</f>
        <v>33</v>
      </c>
      <c r="I2" s="10">
        <f>SUM(
  IF(INDEX(РангиКарт,MATCH(C2,НазванияКарт,0)) &gt; INDEX(РангиКарт,MATCH(B2,НазванияКарт,0)), INDEX(СтоимостиКарт,MATCH(B2,НазванияКарт,0)) + INDEX(СтоимостиКарт,MATCH(C2,НазванияКарт,0)), 0) +
  IF(INDEX(РангиКарт,MATCH(E2,НазванияКарт,0)) &gt; INDEX(РангиКарт,MATCH(D2,НазванияКарт,0)), INDEX(СтоимостиКарт,MATCH(D2,НазванияКарт,0)) + INDEX(СтоимостиКарт,MATCH(E2,НазванияКарт,0)), 0) +
  IF(INDEX(РангиКарт,MATCH(G2,НазванияКарт,0)) &gt; INDEX(РангиКарт,MATCH(F2,НазванияКарт,0)), INDEX(СтоимостиКарт,MATCH(F2,НазванияКарт,0)) + INDEX(СтоимостиКарт,MATCH(G2,НазванияКарт,0)), 0)
)</f>
        <v>5</v>
      </c>
      <c r="K2" s="15" t="s">
        <v>17</v>
      </c>
      <c r="L2" s="15">
        <v>-1</v>
      </c>
      <c r="M2" s="15">
        <v>6</v>
      </c>
    </row>
    <row r="3" spans="1:13" ht="23" customHeight="1" x14ac:dyDescent="0.35">
      <c r="A3" s="7">
        <v>2</v>
      </c>
      <c r="B3" s="7" t="s">
        <v>13</v>
      </c>
      <c r="C3" s="7" t="s">
        <v>17</v>
      </c>
      <c r="D3" s="10" t="s">
        <v>16</v>
      </c>
      <c r="E3" s="7" t="s">
        <v>18</v>
      </c>
      <c r="F3" s="10" t="s">
        <v>15</v>
      </c>
      <c r="G3" s="7" t="s">
        <v>14</v>
      </c>
      <c r="H3" s="10">
        <f>SUM(
  IF(INDEX(РангиКарт,MATCH(B3,НазванияКарт,0)) &gt; INDEX(РангиКарт,MATCH(C3,НазванияКарт,0)), INDEX(СтоимостиКарт,MATCH(B3,НазванияКарт,0)) + INDEX(СтоимостиКарт,MATCH(C3,НазванияКарт,0)), 0) +
  IF(INDEX(РангиКарт,MATCH(D3,НазванияКарт,0)) &gt; INDEX(РангиКарт,MATCH(E3,НазванияКарт,0)), INDEX(СтоимостиКарт,MATCH(D3,НазванияКарт,0)) + INDEX(СтоимостиКарт,MATCH(E3,НазванияКарт,0)), 0) +
  IF(INDEX(РангиКарт,MATCH(F3,НазванияКарт,0)) &gt; INDEX(РангиКарт,MATCH(G3,НазванияКарт,0)), INDEX(СтоимостиКарт,MATCH(F3,НазванияКарт,0)) + INDEX(СтоимостиКарт,MATCH(G3,НазванияКарт,0)), 0)
)</f>
        <v>25</v>
      </c>
      <c r="I3" s="10">
        <f>SUM(
  IF(INDEX(РангиКарт,MATCH(C3,НазванияКарт,0)) &gt; INDEX(РангиКарт,MATCH(B3,НазванияКарт,0)), INDEX(СтоимостиКарт,MATCH(B3,НазванияКарт,0)) + INDEX(СтоимостиКарт,MATCH(C3,НазванияКарт,0)), 0) +
  IF(INDEX(РангиКарт,MATCH(E3,НазванияКарт,0)) &gt; INDEX(РангиКарт,MATCH(D3,НазванияКарт,0)), INDEX(СтоимостиКарт,MATCH(D3,НазванияКарт,0)) + INDEX(СтоимостиКарт,MATCH(E3,НазванияКарт,0)), 0) +
  IF(INDEX(РангиКарт,MATCH(G3,НазванияКарт,0)) &gt; INDEX(РангиКарт,MATCH(F3,НазванияКарт,0)), INDEX(СтоимостиКарт,MATCH(F3,НазванияКарт,0)) + INDEX(СтоимостиКарт,MATCH(G3,НазванияКарт,0)), 0)
)</f>
        <v>13</v>
      </c>
      <c r="K3" s="15" t="s">
        <v>18</v>
      </c>
      <c r="L3" s="15">
        <v>0</v>
      </c>
      <c r="M3" s="15">
        <v>8</v>
      </c>
    </row>
    <row r="4" spans="1:13" ht="24.5" customHeight="1" x14ac:dyDescent="0.35">
      <c r="A4" s="7">
        <v>3</v>
      </c>
      <c r="B4" s="7" t="s">
        <v>13</v>
      </c>
      <c r="C4" s="7" t="s">
        <v>18</v>
      </c>
      <c r="D4" s="7" t="s">
        <v>15</v>
      </c>
      <c r="E4" s="7" t="s">
        <v>14</v>
      </c>
      <c r="F4" s="10" t="s">
        <v>16</v>
      </c>
      <c r="G4" s="7" t="s">
        <v>17</v>
      </c>
      <c r="H4" s="10">
        <f>SUM(
  IF(INDEX(РангиКарт,MATCH(B4,НазванияКарт,0)) &gt; INDEX(РангиКарт,MATCH(C4,НазванияКарт,0)), INDEX(СтоимостиКарт,MATCH(B4,НазванияКарт,0)) + INDEX(СтоимостиКарт,MATCH(C4,НазванияКарт,0)), 0) +
  IF(INDEX(РангиКарт,MATCH(D4,НазванияКарт,0)) &gt; INDEX(РангиКарт,MATCH(E4,НазванияКарт,0)), INDEX(СтоимостиКарт,MATCH(D4,НазванияКарт,0)) + INDEX(СтоимостиКарт,MATCH(E4,НазванияКарт,0)), 0) +
  IF(INDEX(РангиКарт,MATCH(F4,НазванияКарт,0)) &gt; INDEX(РангиКарт,MATCH(G4,НазванияКарт,0)), INDEX(СтоимостиКарт,MATCH(F4,НазванияКарт,0)) + INDEX(СтоимостиКарт,MATCH(G4,НазванияКарт,0)), 0)
)</f>
        <v>25</v>
      </c>
      <c r="I4" s="10">
        <f>SUM(
  IF(INDEX(РангиКарт,MATCH(C4,НазванияКарт,0)) &gt; INDEX(РангиКарт,MATCH(B4,НазванияКарт,0)), INDEX(СтоимостиКарт,MATCH(B4,НазванияКарт,0)) + INDEX(СтоимостиКарт,MATCH(C4,НазванияКарт,0)), 0) +
  IF(INDEX(РангиКарт,MATCH(E4,НазванияКарт,0)) &gt; INDEX(РангиКарт,MATCH(D4,НазванияКарт,0)), INDEX(СтоимостиКарт,MATCH(D4,НазванияКарт,0)) + INDEX(СтоимостиКарт,MATCH(E4,НазванияКарт,0)), 0) +
  IF(INDEX(РангиКарт,MATCH(G4,НазванияКарт,0)) &gt; INDEX(РангиКарт,MATCH(F4,НазванияКарт,0)), INDEX(СтоимостиКарт,MATCH(F4,НазванияКарт,0)) + INDEX(СтоимостиКарт,MATCH(G4,НазванияКарт,0)), 0)
)</f>
        <v>13</v>
      </c>
      <c r="K4" s="15" t="s">
        <v>16</v>
      </c>
      <c r="L4" s="15">
        <v>1</v>
      </c>
      <c r="M4" s="15">
        <v>9</v>
      </c>
    </row>
    <row r="5" spans="1:13" ht="22" customHeight="1" x14ac:dyDescent="0.35">
      <c r="A5" s="7">
        <v>4</v>
      </c>
      <c r="B5" s="7" t="s">
        <v>13</v>
      </c>
      <c r="C5" s="7" t="s">
        <v>18</v>
      </c>
      <c r="D5" s="10" t="s">
        <v>16</v>
      </c>
      <c r="E5" s="7" t="s">
        <v>14</v>
      </c>
      <c r="F5" s="10" t="s">
        <v>15</v>
      </c>
      <c r="G5" s="7" t="s">
        <v>17</v>
      </c>
      <c r="H5" s="10">
        <f>SUM(
  IF(INDEX(РангиКарт,MATCH(B5,НазванияКарт,0)) &gt; INDEX(РангиКарт,MATCH(C5,НазванияКарт,0)), INDEX(СтоимостиКарт,MATCH(B5,НазванияКарт,0)) + INDEX(СтоимостиКарт,MATCH(C5,НазванияКарт,0)), 0) +
  IF(INDEX(РангиКарт,MATCH(D5,НазванияКарт,0)) &gt; INDEX(РангиКарт,MATCH(E5,НазванияКарт,0)), INDEX(СтоимостиКарт,MATCH(D5,НазванияКарт,0)) + INDEX(СтоимостиКарт,MATCH(E5,НазванияКарт,0)), 0) +
  IF(INDEX(РангиКарт,MATCH(F5,НазванияКарт,0)) &gt; INDEX(РангиКарт,MATCH(G5,НазванияКарт,0)), INDEX(СтоимостиКарт,MATCH(F5,НазванияКарт,0)) + INDEX(СтоимостиКарт,MATCH(G5,НазванияКарт,0)), 0)
)</f>
        <v>26</v>
      </c>
      <c r="I5" s="10">
        <f>SUM(
  IF(INDEX(РангиКарт,MATCH(C5,НазванияКарт,0)) &gt; INDEX(РангиКарт,MATCH(B5,НазванияКарт,0)), INDEX(СтоимостиКарт,MATCH(B5,НазванияКарт,0)) + INDEX(СтоимостиКарт,MATCH(C5,НазванияКарт,0)), 0) +
  IF(INDEX(РангиКарт,MATCH(E5,НазванияКарт,0)) &gt; INDEX(РангиКарт,MATCH(D5,НазванияКарт,0)), INDEX(СтоимостиКарт,MATCH(D5,НазванияКарт,0)) + INDEX(СтоимостиКарт,MATCH(E5,НазванияКарт,0)), 0) +
  IF(INDEX(РангиКарт,MATCH(G5,НазванияКарт,0)) &gt; INDEX(РангиКарт,MATCH(F5,НазванияКарт,0)), INDEX(СтоимостиКарт,MATCH(F5,НазванияКарт,0)) + INDEX(СтоимостиКарт,MATCH(G5,НазванияКарт,0)), 0)
)</f>
        <v>12</v>
      </c>
      <c r="K5" s="15" t="s">
        <v>15</v>
      </c>
      <c r="L5" s="15">
        <v>2</v>
      </c>
      <c r="M5" s="15">
        <v>10</v>
      </c>
    </row>
    <row r="6" spans="1:13" ht="23.5" customHeight="1" x14ac:dyDescent="0.35">
      <c r="A6" s="7">
        <v>5</v>
      </c>
      <c r="B6" s="7" t="s">
        <v>13</v>
      </c>
      <c r="C6" s="7" t="s">
        <v>14</v>
      </c>
      <c r="D6" s="7" t="s">
        <v>15</v>
      </c>
      <c r="E6" s="7" t="s">
        <v>17</v>
      </c>
      <c r="F6" s="10" t="s">
        <v>16</v>
      </c>
      <c r="G6" s="7" t="s">
        <v>18</v>
      </c>
      <c r="H6" s="10">
        <f>SUM(
  IF(INDEX(РангиКарт,MATCH(B6,НазванияКарт,0)) &gt; INDEX(РангиКарт,MATCH(C6,НазванияКарт,0)), INDEX(СтоимостиКарт,MATCH(B6,НазванияКарт,0)) + INDEX(СтоимостиКарт,MATCH(C6,НазванияКарт,0)), 0) +
  IF(INDEX(РангиКарт,MATCH(D6,НазванияКарт,0)) &gt; INDEX(РангиКарт,MATCH(E6,НазванияКарт,0)), INDEX(СтоимостиКарт,MATCH(D6,НазванияКарт,0)) + INDEX(СтоимостиКарт,MATCH(E6,НазванияКарт,0)), 0) +
  IF(INDEX(РангиКарт,MATCH(F6,НазванияКарт,0)) &gt; INDEX(РангиКарт,MATCH(G6,НазванияКарт,0)), INDEX(СтоимостиКарт,MATCH(F6,НазванияКарт,0)) + INDEX(СтоимостиКарт,MATCH(G6,НазванияКарт,0)), 0)
)</f>
        <v>33</v>
      </c>
      <c r="I6" s="10">
        <f>SUM(
  IF(INDEX(РангиКарт,MATCH(C6,НазванияКарт,0)) &gt; INDEX(РангиКарт,MATCH(B6,НазванияКарт,0)), INDEX(СтоимостиКарт,MATCH(B6,НазванияКарт,0)) + INDEX(СтоимостиКарт,MATCH(C6,НазванияКарт,0)), 0) +
  IF(INDEX(РангиКарт,MATCH(E6,НазванияКарт,0)) &gt; INDEX(РангиКарт,MATCH(D6,НазванияКарт,0)), INDEX(СтоимостиКарт,MATCH(D6,НазванияКарт,0)) + INDEX(СтоимостиКарт,MATCH(E6,НазванияКарт,0)), 0) +
  IF(INDEX(РангиКарт,MATCH(G6,НазванияКарт,0)) &gt; INDEX(РангиКарт,MATCH(F6,НазванияКарт,0)), INDEX(СтоимостиКарт,MATCH(F6,НазванияКарт,0)) + INDEX(СтоимостиКарт,MATCH(G6,НазванияКарт,0)), 0)
)</f>
        <v>5</v>
      </c>
      <c r="K6" s="15" t="s">
        <v>13</v>
      </c>
      <c r="L6" s="15">
        <v>3</v>
      </c>
      <c r="M6" s="15">
        <v>2</v>
      </c>
    </row>
    <row r="7" spans="1:13" ht="20" customHeight="1" x14ac:dyDescent="0.35">
      <c r="A7" s="7">
        <v>6</v>
      </c>
      <c r="B7" s="7" t="s">
        <v>13</v>
      </c>
      <c r="C7" s="7" t="s">
        <v>17</v>
      </c>
      <c r="D7" s="10" t="s">
        <v>16</v>
      </c>
      <c r="E7" s="7" t="s">
        <v>18</v>
      </c>
      <c r="F7" s="10" t="s">
        <v>15</v>
      </c>
      <c r="G7" s="7" t="s">
        <v>14</v>
      </c>
      <c r="H7" s="10">
        <f>SUM(
  IF(INDEX(РангиКарт,MATCH(B7,НазванияКарт,0)) &gt; INDEX(РангиКарт,MATCH(C7,НазванияКарт,0)), INDEX(СтоимостиКарт,MATCH(B7,НазванияКарт,0)) + INDEX(СтоимостиКарт,MATCH(C7,НазванияКарт,0)), 0) +
  IF(INDEX(РангиКарт,MATCH(D7,НазванияКарт,0)) &gt; INDEX(РангиКарт,MATCH(E7,НазванияКарт,0)), INDEX(СтоимостиКарт,MATCH(D7,НазванияКарт,0)) + INDEX(СтоимостиКарт,MATCH(E7,НазванияКарт,0)), 0) +
  IF(INDEX(РангиКарт,MATCH(F7,НазванияКарт,0)) &gt; INDEX(РангиКарт,MATCH(G7,НазванияКарт,0)), INDEX(СтоимостиКарт,MATCH(F7,НазванияКарт,0)) + INDEX(СтоимостиКарт,MATCH(G7,НазванияКарт,0)), 0)
)</f>
        <v>25</v>
      </c>
      <c r="I7" s="10">
        <f>SUM(
  IF(INDEX(РангиКарт,MATCH(C7,НазванияКарт,0)) &gt; INDEX(РангиКарт,MATCH(B7,НазванияКарт,0)), INDEX(СтоимостиКарт,MATCH(B7,НазванияКарт,0)) + INDEX(СтоимостиКарт,MATCH(C7,НазванияКарт,0)), 0) +
  IF(INDEX(РангиКарт,MATCH(E7,НазванияКарт,0)) &gt; INDEX(РангиКарт,MATCH(D7,НазванияКарт,0)), INDEX(СтоимостиКарт,MATCH(D7,НазванияКарт,0)) + INDEX(СтоимостиКарт,MATCH(E7,НазванияКарт,0)), 0) +
  IF(INDEX(РангиКарт,MATCH(G7,НазванияКарт,0)) &gt; INDEX(РангиКарт,MATCH(F7,НазванияКарт,0)), INDEX(СтоимостиКарт,MATCH(F7,НазванияКарт,0)) + INDEX(СтоимостиКарт,MATCH(G7,НазванияКарт,0)), 0)
)</f>
        <v>13</v>
      </c>
      <c r="K7" s="15" t="s">
        <v>14</v>
      </c>
      <c r="L7" s="15">
        <v>4</v>
      </c>
      <c r="M7" s="15">
        <v>3</v>
      </c>
    </row>
    <row r="8" spans="1:13" ht="25" customHeight="1" x14ac:dyDescent="0.35">
      <c r="A8" s="7">
        <v>7</v>
      </c>
      <c r="B8" s="7" t="s">
        <v>13</v>
      </c>
      <c r="C8" s="7" t="s">
        <v>18</v>
      </c>
      <c r="D8" s="7" t="s">
        <v>15</v>
      </c>
      <c r="E8" s="7" t="s">
        <v>14</v>
      </c>
      <c r="F8" s="10" t="s">
        <v>16</v>
      </c>
      <c r="G8" s="7" t="s">
        <v>17</v>
      </c>
      <c r="H8" s="10">
        <f>SUM(
  IF(INDEX(РангиКарт,MATCH(B8,НазванияКарт,0)) &gt; INDEX(РангиКарт,MATCH(C8,НазванияКарт,0)), INDEX(СтоимостиКарт,MATCH(B8,НазванияКарт,0)) + INDEX(СтоимостиКарт,MATCH(C8,НазванияКарт,0)), 0) +
  IF(INDEX(РангиКарт,MATCH(D8,НазванияКарт,0)) &gt; INDEX(РангиКарт,MATCH(E8,НазванияКарт,0)), INDEX(СтоимостиКарт,MATCH(D8,НазванияКарт,0)) + INDEX(СтоимостиКарт,MATCH(E8,НазванияКарт,0)), 0) +
  IF(INDEX(РангиКарт,MATCH(F8,НазванияКарт,0)) &gt; INDEX(РангиКарт,MATCH(G8,НазванияКарт,0)), INDEX(СтоимостиКарт,MATCH(F8,НазванияКарт,0)) + INDEX(СтоимостиКарт,MATCH(G8,НазванияКарт,0)), 0)
)</f>
        <v>25</v>
      </c>
      <c r="I8" s="10">
        <f>SUM(
  IF(INDEX(РангиКарт,MATCH(C8,НазванияКарт,0)) &gt; INDEX(РангиКарт,MATCH(B8,НазванияКарт,0)), INDEX(СтоимостиКарт,MATCH(B8,НазванияКарт,0)) + INDEX(СтоимостиКарт,MATCH(C8,НазванияКарт,0)), 0) +
  IF(INDEX(РангиКарт,MATCH(E8,НазванияКарт,0)) &gt; INDEX(РангиКарт,MATCH(D8,НазванияКарт,0)), INDEX(СтоимостиКарт,MATCH(D8,НазванияКарт,0)) + INDEX(СтоимостиКарт,MATCH(E8,НазванияКарт,0)), 0) +
  IF(INDEX(РангиКарт,MATCH(G8,НазванияКарт,0)) &gt; INDEX(РангиКарт,MATCH(F8,НазванияКарт,0)), INDEX(СтоимостиКарт,MATCH(F8,НазванияКарт,0)) + INDEX(СтоимостиКарт,MATCH(G8,НазванияКарт,0)), 0)
)</f>
        <v>13</v>
      </c>
    </row>
    <row r="9" spans="1:13" ht="20" customHeight="1" x14ac:dyDescent="0.35">
      <c r="A9" s="7">
        <v>8</v>
      </c>
      <c r="B9" s="7" t="s">
        <v>13</v>
      </c>
      <c r="C9" s="7" t="s">
        <v>14</v>
      </c>
      <c r="D9" s="10" t="s">
        <v>16</v>
      </c>
      <c r="E9" s="7" t="s">
        <v>17</v>
      </c>
      <c r="F9" s="10" t="s">
        <v>15</v>
      </c>
      <c r="G9" s="7" t="s">
        <v>18</v>
      </c>
      <c r="H9" s="10">
        <f>SUM(
  IF(INDEX(РангиКарт,MATCH(B9,НазванияКарт,0)) &gt; INDEX(РангиКарт,MATCH(C9,НазванияКарт,0)), INDEX(СтоимостиКарт,MATCH(B9,НазванияКарт,0)) + INDEX(СтоимостиКарт,MATCH(C9,НазванияКарт,0)), 0) +
  IF(INDEX(РангиКарт,MATCH(D9,НазванияКарт,0)) &gt; INDEX(РангиКарт,MATCH(E9,НазванияКарт,0)), INDEX(СтоимостиКарт,MATCH(D9,НазванияКарт,0)) + INDEX(СтоимостиКарт,MATCH(E9,НазванияКарт,0)), 0) +
  IF(INDEX(РангиКарт,MATCH(F9,НазванияКарт,0)) &gt; INDEX(РангиКарт,MATCH(G9,НазванияКарт,0)), INDEX(СтоимостиКарт,MATCH(F9,НазванияКарт,0)) + INDEX(СтоимостиКарт,MATCH(G9,НазванияКарт,0)), 0)
)</f>
        <v>33</v>
      </c>
      <c r="I9" s="10">
        <f>SUM(
  IF(INDEX(РангиКарт,MATCH(C9,НазванияКарт,0)) &gt; INDEX(РангиКарт,MATCH(B9,НазванияКарт,0)), INDEX(СтоимостиКарт,MATCH(B9,НазванияКарт,0)) + INDEX(СтоимостиКарт,MATCH(C9,НазванияКарт,0)), 0) +
  IF(INDEX(РангиКарт,MATCH(E9,НазванияКарт,0)) &gt; INDEX(РангиКарт,MATCH(D9,НазванияКарт,0)), INDEX(СтоимостиКарт,MATCH(D9,НазванияКарт,0)) + INDEX(СтоимостиКарт,MATCH(E9,НазванияКарт,0)), 0) +
  IF(INDEX(РангиКарт,MATCH(G9,НазванияКарт,0)) &gt; INDEX(РангиКарт,MATCH(F9,НазванияКарт,0)), INDEX(СтоимостиКарт,MATCH(F9,НазванияКарт,0)) + INDEX(СтоимостиКарт,MATCH(G9,НазванияКарт,0)), 0)
)</f>
        <v>5</v>
      </c>
    </row>
    <row r="10" spans="1:13" ht="23" customHeight="1" x14ac:dyDescent="0.35">
      <c r="A10" s="7">
        <v>9</v>
      </c>
      <c r="B10" s="7" t="s">
        <v>13</v>
      </c>
      <c r="C10" s="7" t="s">
        <v>14</v>
      </c>
      <c r="D10" s="7" t="s">
        <v>15</v>
      </c>
      <c r="E10" s="7" t="s">
        <v>18</v>
      </c>
      <c r="F10" s="10" t="s">
        <v>16</v>
      </c>
      <c r="G10" s="7" t="s">
        <v>17</v>
      </c>
      <c r="H10" s="10">
        <f>SUM(
  IF(INDEX(РангиКарт,MATCH(B10,НазванияКарт,0)) &gt; INDEX(РангиКарт,MATCH(C10,НазванияКарт,0)), INDEX(СтоимостиКарт,MATCH(B10,НазванияКарт,0)) + INDEX(СтоимостиКарт,MATCH(C10,НазванияКарт,0)), 0) +
  IF(INDEX(РангиКарт,MATCH(D10,НазванияКарт,0)) &gt; INDEX(РангиКарт,MATCH(E10,НазванияКарт,0)), INDEX(СтоимостиКарт,MATCH(D10,НазванияКарт,0)) + INDEX(СтоимостиКарт,MATCH(E10,НазванияКарт,0)), 0) +
  IF(INDEX(РангиКарт,MATCH(F10,НазванияКарт,0)) &gt; INDEX(РангиКарт,MATCH(G10,НазванияКарт,0)), INDEX(СтоимостиКарт,MATCH(F10,НазванияКарт,0)) + INDEX(СтоимостиКарт,MATCH(G10,НазванияКарт,0)), 0)
)</f>
        <v>33</v>
      </c>
      <c r="I10" s="10">
        <f>SUM(
  IF(INDEX(РангиКарт,MATCH(C10,НазванияКарт,0)) &gt; INDEX(РангиКарт,MATCH(B10,НазванияКарт,0)), INDEX(СтоимостиКарт,MATCH(B10,НазванияКарт,0)) + INDEX(СтоимостиКарт,MATCH(C10,НазванияКарт,0)), 0) +
  IF(INDEX(РангиКарт,MATCH(E10,НазванияКарт,0)) &gt; INDEX(РангиКарт,MATCH(D10,НазванияКарт,0)), INDEX(СтоимостиКарт,MATCH(D10,НазванияКарт,0)) + INDEX(СтоимостиКарт,MATCH(E10,НазванияКарт,0)), 0) +
  IF(INDEX(РангиКарт,MATCH(G10,НазванияКарт,0)) &gt; INDEX(РангиКарт,MATCH(F10,НазванияКарт,0)), INDEX(СтоимостиКарт,MATCH(F10,НазванияКарт,0)) + INDEX(СтоимостиКарт,MATCH(G10,НазванияКарт,0)), 0)
)</f>
        <v>5</v>
      </c>
    </row>
    <row r="11" spans="1:13" ht="28" customHeight="1" x14ac:dyDescent="0.35">
      <c r="A11" s="7">
        <v>10</v>
      </c>
      <c r="B11" s="7" t="s">
        <v>13</v>
      </c>
      <c r="C11" s="7" t="s">
        <v>17</v>
      </c>
      <c r="D11" s="10" t="s">
        <v>16</v>
      </c>
      <c r="E11" s="7" t="s">
        <v>14</v>
      </c>
      <c r="F11" s="10" t="s">
        <v>15</v>
      </c>
      <c r="G11" s="7" t="s">
        <v>18</v>
      </c>
      <c r="H11" s="10">
        <f>SUM(
  IF(INDEX(РангиКарт,MATCH(B11,НазванияКарт,0)) &gt; INDEX(РангиКарт,MATCH(C11,НазванияКарт,0)), INDEX(СтоимостиКарт,MATCH(B11,НазванияКарт,0)) + INDEX(СтоимостиКарт,MATCH(C11,НазванияКарт,0)), 0) +
  IF(INDEX(РангиКарт,MATCH(D11,НазванияКарт,0)) &gt; INDEX(РангиКарт,MATCH(E11,НазванияКарт,0)), INDEX(СтоимостиКарт,MATCH(D11,НазванияКарт,0)) + INDEX(СтоимостиКарт,MATCH(E11,НазванияКарт,0)), 0) +
  IF(INDEX(РангиКарт,MATCH(F11,НазванияКарт,0)) &gt; INDEX(РангиКарт,MATCH(G11,НазванияКарт,0)), INDEX(СтоимостиКарт,MATCH(F11,НазванияКарт,0)) + INDEX(СтоимостиКарт,MATCH(G11,НазванияКарт,0)), 0)
)</f>
        <v>26</v>
      </c>
      <c r="I11" s="10">
        <f>SUM(
  IF(INDEX(РангиКарт,MATCH(C11,НазванияКарт,0)) &gt; INDEX(РангиКарт,MATCH(B11,НазванияКарт,0)), INDEX(СтоимостиКарт,MATCH(B11,НазванияКарт,0)) + INDEX(СтоимостиКарт,MATCH(C11,НазванияКарт,0)), 0) +
  IF(INDEX(РангиКарт,MATCH(E11,НазванияКарт,0)) &gt; INDEX(РангиКарт,MATCH(D11,НазванияКарт,0)), INDEX(СтоимостиКарт,MATCH(D11,НазванияКарт,0)) + INDEX(СтоимостиКарт,MATCH(E11,НазванияКарт,0)), 0) +
  IF(INDEX(РангиКарт,MATCH(G11,НазванияКарт,0)) &gt; INDEX(РангиКарт,MATCH(F11,НазванияКарт,0)), INDEX(СтоимостиКарт,MATCH(F11,НазванияКарт,0)) + INDEX(СтоимостиКарт,MATCH(G11,НазванияКарт,0)), 0)
)</f>
        <v>12</v>
      </c>
    </row>
    <row r="12" spans="1:13" x14ac:dyDescent="0.35">
      <c r="D12" s="13"/>
    </row>
    <row r="13" spans="1:13" x14ac:dyDescent="0.35">
      <c r="C13" t="s">
        <v>5</v>
      </c>
      <c r="D13" s="6">
        <f>SUM(H2:H11)</f>
        <v>284</v>
      </c>
      <c r="E13" s="6">
        <f>SUM(I2:I11)</f>
        <v>96</v>
      </c>
    </row>
    <row r="14" spans="1:13" x14ac:dyDescent="0.35">
      <c r="C14" t="s">
        <v>6</v>
      </c>
      <c r="D14" s="6">
        <f>AVERAGE(H2:H11)</f>
        <v>28.4</v>
      </c>
      <c r="E14" s="6">
        <f>AVERAGE(I2:I11)</f>
        <v>9.6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FC43-C997-4A19-8ABA-123B0E351973}">
  <dimension ref="A1:M14"/>
  <sheetViews>
    <sheetView workbookViewId="0">
      <selection sqref="A1:M14"/>
    </sheetView>
  </sheetViews>
  <sheetFormatPr defaultRowHeight="14.5" x14ac:dyDescent="0.35"/>
  <cols>
    <col min="1" max="2" width="13.54296875" customWidth="1"/>
    <col min="3" max="3" width="14.08984375" customWidth="1"/>
    <col min="4" max="4" width="15.453125" customWidth="1"/>
    <col min="5" max="5" width="17.90625" customWidth="1"/>
    <col min="6" max="6" width="17.6328125" customWidth="1"/>
    <col min="7" max="7" width="16" customWidth="1"/>
    <col min="8" max="8" width="20.26953125" customWidth="1"/>
    <col min="9" max="9" width="18.26953125" customWidth="1"/>
  </cols>
  <sheetData>
    <row r="1" spans="1:13" ht="43.5" x14ac:dyDescent="0.35">
      <c r="A1" s="7" t="s">
        <v>0</v>
      </c>
      <c r="B1" s="7" t="s">
        <v>7</v>
      </c>
      <c r="C1" s="7" t="s">
        <v>8</v>
      </c>
      <c r="D1" s="7" t="s">
        <v>9</v>
      </c>
      <c r="E1" s="7" t="s">
        <v>11</v>
      </c>
      <c r="F1" s="7" t="s">
        <v>10</v>
      </c>
      <c r="G1" s="7" t="s">
        <v>12</v>
      </c>
      <c r="H1" s="11" t="s">
        <v>3</v>
      </c>
      <c r="I1" s="11" t="s">
        <v>4</v>
      </c>
      <c r="L1" s="14"/>
      <c r="M1" s="14"/>
    </row>
    <row r="2" spans="1:13" ht="29" x14ac:dyDescent="0.35">
      <c r="A2" s="7">
        <v>1</v>
      </c>
      <c r="B2" s="7" t="s">
        <v>13</v>
      </c>
      <c r="C2" s="7" t="s">
        <v>18</v>
      </c>
      <c r="D2" s="7" t="s">
        <v>15</v>
      </c>
      <c r="E2" s="7" t="s">
        <v>17</v>
      </c>
      <c r="F2" s="10" t="s">
        <v>16</v>
      </c>
      <c r="G2" s="7" t="s">
        <v>14</v>
      </c>
      <c r="H2" s="10">
        <f>SUM(
  IF(INDEX(РангиКарт,MATCH(B2,НазванияКарт,0)) &gt; INDEX(РангиКарт,MATCH(C2,НазванияКарт,0)), INDEX(СтоимостиКарт,MATCH(B2,НазванияКарт,0)) + INDEX(СтоимостиКарт,MATCH(C2,НазванияКарт,0)), 0) +
  IF(INDEX(РангиКарт,MATCH(D2,НазванияКарт,0)) &gt; INDEX(РангиКарт,MATCH(E2,НазванияКарт,0)), INDEX(СтоимостиКарт,MATCH(D2,НазванияКарт,0)) + INDEX(СтоимостиКарт,MATCH(E2,НазванияКарт,0)), 0) +
  IF(INDEX(РангиКарт,MATCH(F2,НазванияКарт,0)) &gt; INDEX(РангиКарт,MATCH(G2,НазванияКарт,0)), INDEX(СтоимостиКарт,MATCH(F2,НазванияКарт,0)) + INDEX(СтоимостиКарт,MATCH(G2,НазванияКарт,0)), 0)
)</f>
        <v>26</v>
      </c>
      <c r="I2" s="10">
        <f>SUM(
  IF(INDEX(РангиКарт,MATCH(C2,НазванияКарт,0)) &gt; INDEX(РангиКарт,MATCH(B2,НазванияКарт,0)), INDEX(СтоимостиКарт,MATCH(B2,НазванияКарт,0)) + INDEX(СтоимостиКарт,MATCH(C2,НазванияКарт,0)), 0) +
  IF(INDEX(РангиКарт,MATCH(E2,НазванияКарт,0)) &gt; INDEX(РангиКарт,MATCH(D2,НазванияКарт,0)), INDEX(СтоимостиКарт,MATCH(D2,НазванияКарт,0)) + INDEX(СтоимостиКарт,MATCH(E2,НазванияКарт,0)), 0) +
  IF(INDEX(РангиКарт,MATCH(G2,НазванияКарт,0)) &gt; INDEX(РангиКарт,MATCH(F2,НазванияКарт,0)), INDEX(СтоимостиКарт,MATCH(F2,НазванияКарт,0)) + INDEX(СтоимостиКарт,MATCH(G2,НазванияКарт,0)), 0)
)</f>
        <v>12</v>
      </c>
      <c r="K2" s="15" t="s">
        <v>17</v>
      </c>
      <c r="L2" s="15">
        <v>-1</v>
      </c>
      <c r="M2" s="15">
        <v>6</v>
      </c>
    </row>
    <row r="3" spans="1:13" ht="29" x14ac:dyDescent="0.35">
      <c r="A3" s="7">
        <v>2</v>
      </c>
      <c r="B3" s="7" t="s">
        <v>15</v>
      </c>
      <c r="C3" s="7" t="s">
        <v>17</v>
      </c>
      <c r="D3" s="10" t="s">
        <v>16</v>
      </c>
      <c r="E3" s="7" t="s">
        <v>18</v>
      </c>
      <c r="F3" s="10" t="s">
        <v>13</v>
      </c>
      <c r="G3" s="7" t="s">
        <v>14</v>
      </c>
      <c r="H3" s="10">
        <f>SUM(
  IF(INDEX(РангиКарт,MATCH(B3,НазванияКарт,0)) &gt; INDEX(РангиКарт,MATCH(C3,НазванияКарт,0)), INDEX(СтоимостиКарт,MATCH(B3,НазванияКарт,0)) + INDEX(СтоимостиКарт,MATCH(C3,НазванияКарт,0)), 0) +
  IF(INDEX(РангиКарт,MATCH(D3,НазванияКарт,0)) &gt; INDEX(РангиКарт,MATCH(E3,НазванияКарт,0)), INDEX(СтоимостиКарт,MATCH(D3,НазванияКарт,0)) + INDEX(СтоимостиКарт,MATCH(E3,НазванияКарт,0)), 0) +
  IF(INDEX(РангиКарт,MATCH(F3,НазванияКарт,0)) &gt; INDEX(РангиКарт,MATCH(G3,НазванияКарт,0)), INDEX(СтоимостиКарт,MATCH(F3,НазванияКарт,0)) + INDEX(СтоимостиКарт,MATCH(G3,НазванияКарт,0)), 0)
)</f>
        <v>33</v>
      </c>
      <c r="I3" s="10">
        <f>SUM(
  IF(INDEX(РангиКарт,MATCH(C3,НазванияКарт,0)) &gt; INDEX(РангиКарт,MATCH(B3,НазванияКарт,0)), INDEX(СтоимостиКарт,MATCH(B3,НазванияКарт,0)) + INDEX(СтоимостиКарт,MATCH(C3,НазванияКарт,0)), 0) +
  IF(INDEX(РангиКарт,MATCH(E3,НазванияКарт,0)) &gt; INDEX(РангиКарт,MATCH(D3,НазванияКарт,0)), INDEX(СтоимостиКарт,MATCH(D3,НазванияКарт,0)) + INDEX(СтоимостиКарт,MATCH(E3,НазванияКарт,0)), 0) +
  IF(INDEX(РангиКарт,MATCH(G3,НазванияКарт,0)) &gt; INDEX(РангиКарт,MATCH(F3,НазванияКарт,0)), INDEX(СтоимостиКарт,MATCH(F3,НазванияКарт,0)) + INDEX(СтоимостиКарт,MATCH(G3,НазванияКарт,0)), 0)
)</f>
        <v>5</v>
      </c>
      <c r="K3" s="15" t="s">
        <v>18</v>
      </c>
      <c r="L3" s="15">
        <v>0</v>
      </c>
      <c r="M3" s="15">
        <v>8</v>
      </c>
    </row>
    <row r="4" spans="1:13" ht="30.5" customHeight="1" x14ac:dyDescent="0.35">
      <c r="A4" s="7">
        <v>3</v>
      </c>
      <c r="B4" s="10" t="s">
        <v>16</v>
      </c>
      <c r="C4" s="7" t="s">
        <v>18</v>
      </c>
      <c r="D4" s="7" t="s">
        <v>13</v>
      </c>
      <c r="E4" s="7" t="s">
        <v>17</v>
      </c>
      <c r="F4" s="10" t="s">
        <v>16</v>
      </c>
      <c r="G4" s="7" t="s">
        <v>14</v>
      </c>
      <c r="H4" s="10">
        <f>SUM(
  IF(INDEX(РангиКарт,MATCH(B4,НазванияКарт,0)) &gt; INDEX(РангиКарт,MATCH(C4,НазванияКарт,0)), INDEX(СтоимостиКарт,MATCH(B4,НазванияКарт,0)) + INDEX(СтоимостиКарт,MATCH(C4,НазванияКарт,0)), 0) +
  IF(INDEX(РангиКарт,MATCH(D4,НазванияКарт,0)) &gt; INDEX(РангиКарт,MATCH(E4,НазванияКарт,0)), INDEX(СтоимостиКарт,MATCH(D4,НазванияКарт,0)) + INDEX(СтоимостиКарт,MATCH(E4,НазванияКарт,0)), 0) +
  IF(INDEX(РангиКарт,MATCH(F4,НазванияКарт,0)) &gt; INDEX(РангиКарт,MATCH(G4,НазванияКарт,0)), INDEX(СтоимостиКарт,MATCH(F4,НазванияКарт,0)) + INDEX(СтоимостиКарт,MATCH(G4,НазванияКарт,0)), 0)
)</f>
        <v>25</v>
      </c>
      <c r="I4" s="10">
        <f>SUM(
  IF(INDEX(РангиКарт,MATCH(C4,НазванияКарт,0)) &gt; INDEX(РангиКарт,MATCH(B4,НазванияКарт,0)), INDEX(СтоимостиКарт,MATCH(B4,НазванияКарт,0)) + INDEX(СтоимостиКарт,MATCH(C4,НазванияКарт,0)), 0) +
  IF(INDEX(РангиКарт,MATCH(E4,НазванияКарт,0)) &gt; INDEX(РангиКарт,MATCH(D4,НазванияКарт,0)), INDEX(СтоимостиКарт,MATCH(D4,НазванияКарт,0)) + INDEX(СтоимостиКарт,MATCH(E4,НазванияКарт,0)), 0) +
  IF(INDEX(РангиКарт,MATCH(G4,НазванияКарт,0)) &gt; INDEX(РангиКарт,MATCH(F4,НазванияКарт,0)), INDEX(СтоимостиКарт,MATCH(F4,НазванияКарт,0)) + INDEX(СтоимостиКарт,MATCH(G4,НазванияКарт,0)), 0)
)</f>
        <v>12</v>
      </c>
      <c r="K4" s="15" t="s">
        <v>16</v>
      </c>
      <c r="L4" s="15">
        <v>1</v>
      </c>
      <c r="M4" s="15">
        <v>9</v>
      </c>
    </row>
    <row r="5" spans="1:13" ht="29.5" customHeight="1" x14ac:dyDescent="0.35">
      <c r="A5" s="7">
        <v>4</v>
      </c>
      <c r="B5" s="10" t="s">
        <v>16</v>
      </c>
      <c r="C5" s="7" t="s">
        <v>17</v>
      </c>
      <c r="D5" s="7" t="s">
        <v>15</v>
      </c>
      <c r="E5" s="7" t="s">
        <v>18</v>
      </c>
      <c r="F5" s="10" t="s">
        <v>13</v>
      </c>
      <c r="G5" s="7" t="s">
        <v>14</v>
      </c>
      <c r="H5" s="10">
        <f>SUM(
  IF(INDEX(РангиКарт,MATCH(B5,НазванияКарт,0)) &gt; INDEX(РангиКарт,MATCH(C5,НазванияКарт,0)), INDEX(СтоимостиКарт,MATCH(B5,НазванияКарт,0)) + INDEX(СтоимостиКарт,MATCH(C5,НазванияКарт,0)), 0) +
  IF(INDEX(РангиКарт,MATCH(D5,НазванияКарт,0)) &gt; INDEX(РангиКарт,MATCH(E5,НазванияКарт,0)), INDEX(СтоимостиКарт,MATCH(D5,НазванияКарт,0)) + INDEX(СтоимостиКарт,MATCH(E5,НазванияКарт,0)), 0) +
  IF(INDEX(РангиКарт,MATCH(F5,НазванияКарт,0)) &gt; INDEX(РангиКарт,MATCH(G5,НазванияКарт,0)), INDEX(СтоимостиКарт,MATCH(F5,НазванияКарт,0)) + INDEX(СтоимостиКарт,MATCH(G5,НазванияКарт,0)), 0)
)</f>
        <v>33</v>
      </c>
      <c r="I5" s="10">
        <f>SUM(
  IF(INDEX(РангиКарт,MATCH(C5,НазванияКарт,0)) &gt; INDEX(РангиКарт,MATCH(B5,НазванияКарт,0)), INDEX(СтоимостиКарт,MATCH(B5,НазванияКарт,0)) + INDEX(СтоимостиКарт,MATCH(C5,НазванияКарт,0)), 0) +
  IF(INDEX(РангиКарт,MATCH(E5,НазванияКарт,0)) &gt; INDEX(РангиКарт,MATCH(D5,НазванияКарт,0)), INDEX(СтоимостиКарт,MATCH(D5,НазванияКарт,0)) + INDEX(СтоимостиКарт,MATCH(E5,НазванияКарт,0)), 0) +
  IF(INDEX(РангиКарт,MATCH(G5,НазванияКарт,0)) &gt; INDEX(РангиКарт,MATCH(F5,НазванияКарт,0)), INDEX(СтоимостиКарт,MATCH(F5,НазванияКарт,0)) + INDEX(СтоимостиКарт,MATCH(G5,НазванияКарт,0)), 0)
)</f>
        <v>5</v>
      </c>
      <c r="K5" s="15" t="s">
        <v>15</v>
      </c>
      <c r="L5" s="15">
        <v>2</v>
      </c>
      <c r="M5" s="15">
        <v>10</v>
      </c>
    </row>
    <row r="6" spans="1:13" ht="32" customHeight="1" x14ac:dyDescent="0.35">
      <c r="A6" s="7">
        <v>5</v>
      </c>
      <c r="B6" s="7" t="s">
        <v>13</v>
      </c>
      <c r="C6" s="7" t="s">
        <v>18</v>
      </c>
      <c r="D6" s="10" t="s">
        <v>16</v>
      </c>
      <c r="E6" s="7" t="s">
        <v>17</v>
      </c>
      <c r="F6" s="7" t="s">
        <v>15</v>
      </c>
      <c r="G6" s="7" t="s">
        <v>14</v>
      </c>
      <c r="H6" s="10">
        <f>SUM(
  IF(INDEX(РангиКарт,MATCH(B6,НазванияКарт,0)) &gt; INDEX(РангиКарт,MATCH(C6,НазванияКарт,0)), INDEX(СтоимостиКарт,MATCH(B6,НазванияКарт,0)) + INDEX(СтоимостиКарт,MATCH(C6,НазванияКарт,0)), 0) +
  IF(INDEX(РангиКарт,MATCH(D6,НазванияКарт,0)) &gt; INDEX(РангиКарт,MATCH(E6,НазванияКарт,0)), INDEX(СтоимостиКарт,MATCH(D6,НазванияКарт,0)) + INDEX(СтоимостиКарт,MATCH(E6,НазванияКарт,0)), 0) +
  IF(INDEX(РангиКарт,MATCH(F6,НазванияКарт,0)) &gt; INDEX(РангиКарт,MATCH(G6,НазванияКарт,0)), INDEX(СтоимостиКарт,MATCH(F6,НазванияКарт,0)) + INDEX(СтоимостиКарт,MATCH(G6,НазванияКарт,0)), 0)
)</f>
        <v>25</v>
      </c>
      <c r="I6" s="10">
        <f>SUM(
  IF(INDEX(РангиКарт,MATCH(C6,НазванияКарт,0)) &gt; INDEX(РангиКарт,MATCH(B6,НазванияКарт,0)), INDEX(СтоимостиКарт,MATCH(B6,НазванияКарт,0)) + INDEX(СтоимостиКарт,MATCH(C6,НазванияКарт,0)), 0) +
  IF(INDEX(РангиКарт,MATCH(E6,НазванияКарт,0)) &gt; INDEX(РангиКарт,MATCH(D6,НазванияКарт,0)), INDEX(СтоимостиКарт,MATCH(D6,НазванияКарт,0)) + INDEX(СтоимостиКарт,MATCH(E6,НазванияКарт,0)), 0) +
  IF(INDEX(РангиКарт,MATCH(G6,НазванияКарт,0)) &gt; INDEX(РангиКарт,MATCH(F6,НазванияКарт,0)), INDEX(СтоимостиКарт,MATCH(F6,НазванияКарт,0)) + INDEX(СтоимостиКарт,MATCH(G6,НазванияКарт,0)), 0)
)</f>
        <v>13</v>
      </c>
      <c r="K6" s="15" t="s">
        <v>13</v>
      </c>
      <c r="L6" s="15">
        <v>3</v>
      </c>
      <c r="M6" s="15">
        <v>2</v>
      </c>
    </row>
    <row r="7" spans="1:13" ht="27.5" customHeight="1" x14ac:dyDescent="0.35">
      <c r="A7" s="7">
        <v>6</v>
      </c>
      <c r="B7" s="10" t="s">
        <v>16</v>
      </c>
      <c r="C7" s="7" t="s">
        <v>17</v>
      </c>
      <c r="D7" s="7" t="s">
        <v>13</v>
      </c>
      <c r="E7" s="7" t="s">
        <v>18</v>
      </c>
      <c r="F7" s="7" t="s">
        <v>15</v>
      </c>
      <c r="G7" s="7" t="s">
        <v>14</v>
      </c>
      <c r="H7" s="10">
        <f>SUM(
  IF(INDEX(РангиКарт,MATCH(B7,НазванияКарт,0)) &gt; INDEX(РангиКарт,MATCH(C7,НазванияКарт,0)), INDEX(СтоимостиКарт,MATCH(B7,НазванияКарт,0)) + INDEX(СтоимостиКарт,MATCH(C7,НазванияКарт,0)), 0) +
  IF(INDEX(РангиКарт,MATCH(D7,НазванияКарт,0)) &gt; INDEX(РангиКарт,MATCH(E7,НазванияКарт,0)), INDEX(СтоимостиКарт,MATCH(D7,НазванияКарт,0)) + INDEX(СтоимостиКарт,MATCH(E7,НазванияКарт,0)), 0) +
  IF(INDEX(РангиКарт,MATCH(F7,НазванияКарт,0)) &gt; INDEX(РангиКарт,MATCH(G7,НазванияКарт,0)), INDEX(СтоимостиКарт,MATCH(F7,НазванияКарт,0)) + INDEX(СтоимостиКарт,MATCH(G7,НазванияКарт,0)), 0)
)</f>
        <v>25</v>
      </c>
      <c r="I7" s="10">
        <f>SUM(
  IF(INDEX(РангиКарт,MATCH(C7,НазванияКарт,0)) &gt; INDEX(РангиКарт,MATCH(B7,НазванияКарт,0)), INDEX(СтоимостиКарт,MATCH(B7,НазванияКарт,0)) + INDEX(СтоимостиКарт,MATCH(C7,НазванияКарт,0)), 0) +
  IF(INDEX(РангиКарт,MATCH(E7,НазванияКарт,0)) &gt; INDEX(РангиКарт,MATCH(D7,НазванияКарт,0)), INDEX(СтоимостиКарт,MATCH(D7,НазванияКарт,0)) + INDEX(СтоимостиКарт,MATCH(E7,НазванияКарт,0)), 0) +
  IF(INDEX(РангиКарт,MATCH(G7,НазванияКарт,0)) &gt; INDEX(РангиКарт,MATCH(F7,НазванияКарт,0)), INDEX(СтоимостиКарт,MATCH(F7,НазванияКарт,0)) + INDEX(СтоимостиКарт,MATCH(G7,НазванияКарт,0)), 0)
)</f>
        <v>13</v>
      </c>
      <c r="K7" s="15" t="s">
        <v>14</v>
      </c>
      <c r="L7" s="15">
        <v>4</v>
      </c>
      <c r="M7" s="15">
        <v>3</v>
      </c>
    </row>
    <row r="8" spans="1:13" ht="34" customHeight="1" x14ac:dyDescent="0.35">
      <c r="A8" s="7">
        <v>7</v>
      </c>
      <c r="B8" s="10" t="s">
        <v>16</v>
      </c>
      <c r="C8" s="7" t="s">
        <v>18</v>
      </c>
      <c r="D8" s="7" t="s">
        <v>13</v>
      </c>
      <c r="E8" s="7" t="s">
        <v>17</v>
      </c>
      <c r="F8" s="7" t="s">
        <v>15</v>
      </c>
      <c r="G8" s="7" t="s">
        <v>14</v>
      </c>
      <c r="H8" s="10">
        <f>SUM(
  IF(INDEX(РангиКарт,MATCH(B8,НазванияКарт,0)) &gt; INDEX(РангиКарт,MATCH(C8,НазванияКарт,0)), INDEX(СтоимостиКарт,MATCH(B8,НазванияКарт,0)) + INDEX(СтоимостиКарт,MATCH(C8,НазванияКарт,0)), 0) +
  IF(INDEX(РангиКарт,MATCH(D8,НазванияКарт,0)) &gt; INDEX(РангиКарт,MATCH(E8,НазванияКарт,0)), INDEX(СтоимостиКарт,MATCH(D8,НазванияКарт,0)) + INDEX(СтоимостиКарт,MATCH(E8,НазванияКарт,0)), 0) +
  IF(INDEX(РангиКарт,MATCH(F8,НазванияКарт,0)) &gt; INDEX(РангиКарт,MATCH(G8,НазванияКарт,0)), INDEX(СтоимостиКарт,MATCH(F8,НазванияКарт,0)) + INDEX(СтоимостиКарт,MATCH(G8,НазванияКарт,0)), 0)
)</f>
        <v>25</v>
      </c>
      <c r="I8" s="10">
        <f>SUM(
  IF(INDEX(РангиКарт,MATCH(C8,НазванияКарт,0)) &gt; INDEX(РангиКарт,MATCH(B8,НазванияКарт,0)), INDEX(СтоимостиКарт,MATCH(B8,НазванияКарт,0)) + INDEX(СтоимостиКарт,MATCH(C8,НазванияКарт,0)), 0) +
  IF(INDEX(РангиКарт,MATCH(E8,НазванияКарт,0)) &gt; INDEX(РангиКарт,MATCH(D8,НазванияКарт,0)), INDEX(СтоимостиКарт,MATCH(D8,НазванияКарт,0)) + INDEX(СтоимостиКарт,MATCH(E8,НазванияКарт,0)), 0) +
  IF(INDEX(РангиКарт,MATCH(G8,НазванияКарт,0)) &gt; INDEX(РангиКарт,MATCH(F8,НазванияКарт,0)), INDEX(СтоимостиКарт,MATCH(F8,НазванияКарт,0)) + INDEX(СтоимостиКарт,MATCH(G8,НазванияКарт,0)), 0)
)</f>
        <v>13</v>
      </c>
    </row>
    <row r="9" spans="1:13" ht="26.5" customHeight="1" x14ac:dyDescent="0.35">
      <c r="A9" s="7">
        <v>8</v>
      </c>
      <c r="B9" s="7" t="s">
        <v>15</v>
      </c>
      <c r="C9" s="7" t="s">
        <v>17</v>
      </c>
      <c r="D9" s="7" t="s">
        <v>13</v>
      </c>
      <c r="E9" s="7" t="s">
        <v>18</v>
      </c>
      <c r="F9" s="10" t="s">
        <v>16</v>
      </c>
      <c r="G9" s="7" t="s">
        <v>14</v>
      </c>
      <c r="H9" s="10">
        <f>SUM(
  IF(INDEX(РангиКарт,MATCH(B9,НазванияКарт,0)) &gt; INDEX(РангиКарт,MATCH(C9,НазванияКарт,0)), INDEX(СтоимостиКарт,MATCH(B9,НазванияКарт,0)) + INDEX(СтоимостиКарт,MATCH(C9,НазванияКарт,0)), 0) +
  IF(INDEX(РангиКарт,MATCH(D9,НазванияКарт,0)) &gt; INDEX(РангиКарт,MATCH(E9,НазванияКарт,0)), INDEX(СтоимостиКарт,MATCH(D9,НазванияКарт,0)) + INDEX(СтоимостиКарт,MATCH(E9,НазванияКарт,0)), 0) +
  IF(INDEX(РангиКарт,MATCH(F9,НазванияКарт,0)) &gt; INDEX(РангиКарт,MATCH(G9,НазванияКарт,0)), INDEX(СтоимостиКарт,MATCH(F9,НазванияКарт,0)) + INDEX(СтоимостиКарт,MATCH(G9,НазванияКарт,0)), 0)
)</f>
        <v>26</v>
      </c>
      <c r="I9" s="10">
        <f>SUM(
  IF(INDEX(РангиКарт,MATCH(C9,НазванияКарт,0)) &gt; INDEX(РангиКарт,MATCH(B9,НазванияКарт,0)), INDEX(СтоимостиКарт,MATCH(B9,НазванияКарт,0)) + INDEX(СтоимостиКарт,MATCH(C9,НазванияКарт,0)), 0) +
  IF(INDEX(РангиКарт,MATCH(E9,НазванияКарт,0)) &gt; INDEX(РангиКарт,MATCH(D9,НазванияКарт,0)), INDEX(СтоимостиКарт,MATCH(D9,НазванияКарт,0)) + INDEX(СтоимостиКарт,MATCH(E9,НазванияКарт,0)), 0) +
  IF(INDEX(РангиКарт,MATCH(G9,НазванияКарт,0)) &gt; INDEX(РангиКарт,MATCH(F9,НазванияКарт,0)), INDEX(СтоимостиКарт,MATCH(F9,НазванияКарт,0)) + INDEX(СтоимостиКарт,MATCH(G9,НазванияКарт,0)), 0)
)</f>
        <v>12</v>
      </c>
    </row>
    <row r="10" spans="1:13" ht="26.5" customHeight="1" x14ac:dyDescent="0.35">
      <c r="A10" s="7">
        <v>9</v>
      </c>
      <c r="B10" s="7" t="s">
        <v>13</v>
      </c>
      <c r="C10" s="7" t="s">
        <v>18</v>
      </c>
      <c r="D10" s="10" t="s">
        <v>16</v>
      </c>
      <c r="E10" s="7" t="s">
        <v>17</v>
      </c>
      <c r="F10" s="7" t="s">
        <v>15</v>
      </c>
      <c r="G10" s="7" t="s">
        <v>14</v>
      </c>
      <c r="H10" s="10">
        <f>SUM(
  IF(INDEX(РангиКарт,MATCH(B10,НазванияКарт,0)) &gt; INDEX(РангиКарт,MATCH(C10,НазванияКарт,0)), INDEX(СтоимостиКарт,MATCH(B10,НазванияКарт,0)) + INDEX(СтоимостиКарт,MATCH(C10,НазванияКарт,0)), 0) +
  IF(INDEX(РангиКарт,MATCH(D10,НазванияКарт,0)) &gt; INDEX(РангиКарт,MATCH(E10,НазванияКарт,0)), INDEX(СтоимостиКарт,MATCH(D10,НазванияКарт,0)) + INDEX(СтоимостиКарт,MATCH(E10,НазванияКарт,0)), 0) +
  IF(INDEX(РангиКарт,MATCH(F10,НазванияКарт,0)) &gt; INDEX(РангиКарт,MATCH(G10,НазванияКарт,0)), INDEX(СтоимостиКарт,MATCH(F10,НазванияКарт,0)) + INDEX(СтоимостиКарт,MATCH(G10,НазванияКарт,0)), 0)
)</f>
        <v>25</v>
      </c>
      <c r="I10" s="10">
        <f>SUM(
  IF(INDEX(РангиКарт,MATCH(C10,НазванияКарт,0)) &gt; INDEX(РангиКарт,MATCH(B10,НазванияКарт,0)), INDEX(СтоимостиКарт,MATCH(B10,НазванияКарт,0)) + INDEX(СтоимостиКарт,MATCH(C10,НазванияКарт,0)), 0) +
  IF(INDEX(РангиКарт,MATCH(E10,НазванияКарт,0)) &gt; INDEX(РангиКарт,MATCH(D10,НазванияКарт,0)), INDEX(СтоимостиКарт,MATCH(D10,НазванияКарт,0)) + INDEX(СтоимостиКарт,MATCH(E10,НазванияКарт,0)), 0) +
  IF(INDEX(РангиКарт,MATCH(G10,НазванияКарт,0)) &gt; INDEX(РангиКарт,MATCH(F10,НазванияКарт,0)), INDEX(СтоимостиКарт,MATCH(F10,НазванияКарт,0)) + INDEX(СтоимостиКарт,MATCH(G10,НазванияКарт,0)), 0)
)</f>
        <v>13</v>
      </c>
    </row>
    <row r="11" spans="1:13" ht="32.5" customHeight="1" x14ac:dyDescent="0.35">
      <c r="A11" s="7">
        <v>10</v>
      </c>
      <c r="B11" s="10" t="s">
        <v>16</v>
      </c>
      <c r="C11" s="7" t="s">
        <v>17</v>
      </c>
      <c r="D11" s="7" t="s">
        <v>15</v>
      </c>
      <c r="E11" s="7" t="s">
        <v>18</v>
      </c>
      <c r="F11" s="10" t="s">
        <v>13</v>
      </c>
      <c r="G11" s="7" t="s">
        <v>14</v>
      </c>
      <c r="H11" s="10">
        <f>SUM(
  IF(INDEX(РангиКарт,MATCH(B11,НазванияКарт,0)) &gt; INDEX(РангиКарт,MATCH(C11,НазванияКарт,0)), INDEX(СтоимостиКарт,MATCH(B11,НазванияКарт,0)) + INDEX(СтоимостиКарт,MATCH(C11,НазванияКарт,0)), 0) +
  IF(INDEX(РангиКарт,MATCH(D11,НазванияКарт,0)) &gt; INDEX(РангиКарт,MATCH(E11,НазванияКарт,0)), INDEX(СтоимостиКарт,MATCH(D11,НазванияКарт,0)) + INDEX(СтоимостиКарт,MATCH(E11,НазванияКарт,0)), 0) +
  IF(INDEX(РангиКарт,MATCH(F11,НазванияКарт,0)) &gt; INDEX(РангиКарт,MATCH(G11,НазванияКарт,0)), INDEX(СтоимостиКарт,MATCH(F11,НазванияКарт,0)) + INDEX(СтоимостиКарт,MATCH(G11,НазванияКарт,0)), 0)
)</f>
        <v>33</v>
      </c>
      <c r="I11" s="10">
        <f>SUM(
  IF(INDEX(РангиКарт,MATCH(C11,НазванияКарт,0)) &gt; INDEX(РангиКарт,MATCH(B11,НазванияКарт,0)), INDEX(СтоимостиКарт,MATCH(B11,НазванияКарт,0)) + INDEX(СтоимостиКарт,MATCH(C11,НазванияКарт,0)), 0) +
  IF(INDEX(РангиКарт,MATCH(E11,НазванияКарт,0)) &gt; INDEX(РангиКарт,MATCH(D11,НазванияКарт,0)), INDEX(СтоимостиКарт,MATCH(D11,НазванияКарт,0)) + INDEX(СтоимостиКарт,MATCH(E11,НазванияКарт,0)), 0) +
  IF(INDEX(РангиКарт,MATCH(G11,НазванияКарт,0)) &gt; INDEX(РангиКарт,MATCH(F11,НазванияКарт,0)), INDEX(СтоимостиКарт,MATCH(F11,НазванияКарт,0)) + INDEX(СтоимостиКарт,MATCH(G11,НазванияКарт,0)), 0)
)</f>
        <v>5</v>
      </c>
    </row>
    <row r="12" spans="1:13" x14ac:dyDescent="0.35">
      <c r="D12" s="13"/>
    </row>
    <row r="13" spans="1:13" x14ac:dyDescent="0.35">
      <c r="C13" t="s">
        <v>5</v>
      </c>
      <c r="D13" s="6">
        <f>SUM(H2:H11)</f>
        <v>276</v>
      </c>
      <c r="E13" s="6">
        <f>SUM(I2:I11)</f>
        <v>103</v>
      </c>
    </row>
    <row r="14" spans="1:13" x14ac:dyDescent="0.35">
      <c r="C14" t="s">
        <v>6</v>
      </c>
      <c r="D14" s="6">
        <f>AVERAGE(H2:H11)</f>
        <v>27.6</v>
      </c>
      <c r="E14" s="6">
        <f>AVERAGE(I2:I11)</f>
        <v>10.3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7B0-91F9-4C5E-A88E-80CF019D8B88}">
  <dimension ref="A1:M14"/>
  <sheetViews>
    <sheetView tabSelected="1" workbookViewId="0">
      <selection activeCell="C19" sqref="C19"/>
    </sheetView>
  </sheetViews>
  <sheetFormatPr defaultRowHeight="14.5" x14ac:dyDescent="0.35"/>
  <cols>
    <col min="1" max="1" width="19.08984375" customWidth="1"/>
    <col min="2" max="2" width="18" customWidth="1"/>
    <col min="3" max="3" width="20.36328125" customWidth="1"/>
    <col min="4" max="4" width="20.7265625" customWidth="1"/>
    <col min="5" max="5" width="19.90625" customWidth="1"/>
    <col min="6" max="6" width="18.453125" customWidth="1"/>
    <col min="7" max="7" width="22.26953125" customWidth="1"/>
    <col min="8" max="8" width="18.7265625" customWidth="1"/>
    <col min="9" max="9" width="21.7265625" customWidth="1"/>
  </cols>
  <sheetData>
    <row r="1" spans="1:13" ht="43.5" x14ac:dyDescent="0.35">
      <c r="A1" s="7" t="s">
        <v>0</v>
      </c>
      <c r="B1" s="7" t="s">
        <v>7</v>
      </c>
      <c r="C1" s="7" t="s">
        <v>8</v>
      </c>
      <c r="D1" s="7" t="s">
        <v>9</v>
      </c>
      <c r="E1" s="7" t="s">
        <v>11</v>
      </c>
      <c r="F1" s="7" t="s">
        <v>10</v>
      </c>
      <c r="G1" s="7" t="s">
        <v>12</v>
      </c>
      <c r="H1" s="11" t="s">
        <v>3</v>
      </c>
      <c r="I1" s="11" t="s">
        <v>4</v>
      </c>
      <c r="L1" s="14"/>
      <c r="M1" s="14"/>
    </row>
    <row r="2" spans="1:13" ht="29" x14ac:dyDescent="0.35">
      <c r="A2" s="7">
        <v>1</v>
      </c>
      <c r="B2" s="7" t="s">
        <v>13</v>
      </c>
      <c r="C2" s="7" t="s">
        <v>18</v>
      </c>
      <c r="D2" s="7" t="s">
        <v>15</v>
      </c>
      <c r="E2" s="7" t="s">
        <v>17</v>
      </c>
      <c r="F2" s="10" t="s">
        <v>16</v>
      </c>
      <c r="G2" s="7" t="s">
        <v>14</v>
      </c>
      <c r="H2" s="10">
        <f>SUM(
  IF(INDEX(РангиКарт,MATCH(B2,НазванияКарт,0)) &gt; INDEX(РангиКарт,MATCH(C2,НазванияКарт,0)), INDEX(СтоимостиКарт,MATCH(B2,НазванияКарт,0)) + INDEX(СтоимостиКарт,MATCH(C2,НазванияКарт,0)), 0) +
  IF(INDEX(РангиКарт,MATCH(D2,НазванияКарт,0)) &gt; INDEX(РангиКарт,MATCH(E2,НазванияКарт,0)), INDEX(СтоимостиКарт,MATCH(D2,НазванияКарт,0)) + INDEX(СтоимостиКарт,MATCH(E2,НазванияКарт,0)), 0) +
  IF(INDEX(РангиКарт,MATCH(F2,НазванияКарт,0)) &gt; INDEX(РангиКарт,MATCH(G2,НазванияКарт,0)), INDEX(СтоимостиКарт,MATCH(F2,НазванияКарт,0)) + INDEX(СтоимостиКарт,MATCH(G2,НазванияКарт,0)), 0)
)</f>
        <v>26</v>
      </c>
      <c r="I2" s="10">
        <f>SUM(
  IF(INDEX(РангиКарт,MATCH(C2,НазванияКарт,0)) &gt; INDEX(РангиКарт,MATCH(B2,НазванияКарт,0)), INDEX(СтоимостиКарт,MATCH(B2,НазванияКарт,0)) + INDEX(СтоимостиКарт,MATCH(C2,НазванияКарт,0)), 0) +
  IF(INDEX(РангиКарт,MATCH(E2,НазванияКарт,0)) &gt; INDEX(РангиКарт,MATCH(D2,НазванияКарт,0)), INDEX(СтоимостиКарт,MATCH(D2,НазванияКарт,0)) + INDEX(СтоимостиКарт,MATCH(E2,НазванияКарт,0)), 0) +
  IF(INDEX(РангиКарт,MATCH(G2,НазванияКарт,0)) &gt; INDEX(РангиКарт,MATCH(F2,НазванияКарт,0)), INDEX(СтоимостиКарт,MATCH(F2,НазванияКарт,0)) + INDEX(СтоимостиКарт,MATCH(G2,НазванияКарт,0)), 0)
)</f>
        <v>12</v>
      </c>
      <c r="K2" s="15" t="s">
        <v>17</v>
      </c>
      <c r="L2" s="15">
        <v>-1</v>
      </c>
      <c r="M2" s="15">
        <v>6</v>
      </c>
    </row>
    <row r="3" spans="1:13" ht="29" x14ac:dyDescent="0.35">
      <c r="A3" s="7">
        <v>2</v>
      </c>
      <c r="B3" s="7" t="s">
        <v>15</v>
      </c>
      <c r="C3" s="7" t="s">
        <v>17</v>
      </c>
      <c r="D3" s="10" t="s">
        <v>16</v>
      </c>
      <c r="E3" s="7" t="s">
        <v>18</v>
      </c>
      <c r="F3" s="10" t="s">
        <v>13</v>
      </c>
      <c r="G3" s="7" t="s">
        <v>14</v>
      </c>
      <c r="H3" s="10">
        <f>SUM(
  IF(INDEX(РангиКарт,MATCH(B3,НазванияКарт,0)) &gt; INDEX(РангиКарт,MATCH(C3,НазванияКарт,0)), INDEX(СтоимостиКарт,MATCH(B3,НазванияКарт,0)) + INDEX(СтоимостиКарт,MATCH(C3,НазванияКарт,0)), 0) +
  IF(INDEX(РангиКарт,MATCH(D3,НазванияКарт,0)) &gt; INDEX(РангиКарт,MATCH(E3,НазванияКарт,0)), INDEX(СтоимостиКарт,MATCH(D3,НазванияКарт,0)) + INDEX(СтоимостиКарт,MATCH(E3,НазванияКарт,0)), 0) +
  IF(INDEX(РангиКарт,MATCH(F3,НазванияКарт,0)) &gt; INDEX(РангиКарт,MATCH(G3,НазванияКарт,0)), INDEX(СтоимостиКарт,MATCH(F3,НазванияКарт,0)) + INDEX(СтоимостиКарт,MATCH(G3,НазванияКарт,0)), 0)
)</f>
        <v>33</v>
      </c>
      <c r="I3" s="10">
        <f>SUM(
  IF(INDEX(РангиКарт,MATCH(C3,НазванияКарт,0)) &gt; INDEX(РангиКарт,MATCH(B3,НазванияКарт,0)), INDEX(СтоимостиКарт,MATCH(B3,НазванияКарт,0)) + INDEX(СтоимостиКарт,MATCH(C3,НазванияКарт,0)), 0) +
  IF(INDEX(РангиКарт,MATCH(E3,НазванияКарт,0)) &gt; INDEX(РангиКарт,MATCH(D3,НазванияКарт,0)), INDEX(СтоимостиКарт,MATCH(D3,НазванияКарт,0)) + INDEX(СтоимостиКарт,MATCH(E3,НазванияКарт,0)), 0) +
  IF(INDEX(РангиКарт,MATCH(G3,НазванияКарт,0)) &gt; INDEX(РангиКарт,MATCH(F3,НазванияКарт,0)), INDEX(СтоимостиКарт,MATCH(F3,НазванияКарт,0)) + INDEX(СтоимостиКарт,MATCH(G3,НазванияКарт,0)), 0)
)</f>
        <v>5</v>
      </c>
      <c r="K3" s="15" t="s">
        <v>18</v>
      </c>
      <c r="L3" s="15">
        <v>0</v>
      </c>
      <c r="M3" s="15">
        <v>8</v>
      </c>
    </row>
    <row r="4" spans="1:13" ht="29" x14ac:dyDescent="0.35">
      <c r="A4" s="7">
        <v>3</v>
      </c>
      <c r="B4" s="10" t="s">
        <v>16</v>
      </c>
      <c r="C4" s="7" t="s">
        <v>18</v>
      </c>
      <c r="D4" s="7" t="s">
        <v>13</v>
      </c>
      <c r="E4" s="7" t="s">
        <v>17</v>
      </c>
      <c r="F4" s="10" t="s">
        <v>16</v>
      </c>
      <c r="G4" s="7" t="s">
        <v>14</v>
      </c>
      <c r="H4" s="10">
        <f>SUM(
  IF(INDEX(РангиКарт,MATCH(B4,НазванияКарт,0)) &gt; INDEX(РангиКарт,MATCH(C4,НазванияКарт,0)), INDEX(СтоимостиКарт,MATCH(B4,НазванияКарт,0)) + INDEX(СтоимостиКарт,MATCH(C4,НазванияКарт,0)), 0) +
  IF(INDEX(РангиКарт,MATCH(D4,НазванияКарт,0)) &gt; INDEX(РангиКарт,MATCH(E4,НазванияКарт,0)), INDEX(СтоимостиКарт,MATCH(D4,НазванияКарт,0)) + INDEX(СтоимостиКарт,MATCH(E4,НазванияКарт,0)), 0) +
  IF(INDEX(РангиКарт,MATCH(F4,НазванияКарт,0)) &gt; INDEX(РангиКарт,MATCH(G4,НазванияКарт,0)), INDEX(СтоимостиКарт,MATCH(F4,НазванияКарт,0)) + INDEX(СтоимостиКарт,MATCH(G4,НазванияКарт,0)), 0)
)</f>
        <v>25</v>
      </c>
      <c r="I4" s="10">
        <f>SUM(
  IF(INDEX(РангиКарт,MATCH(C4,НазванияКарт,0)) &gt; INDEX(РангиКарт,MATCH(B4,НазванияКарт,0)), INDEX(СтоимостиКарт,MATCH(B4,НазванияКарт,0)) + INDEX(СтоимостиКарт,MATCH(C4,НазванияКарт,0)), 0) +
  IF(INDEX(РангиКарт,MATCH(E4,НазванияКарт,0)) &gt; INDEX(РангиКарт,MATCH(D4,НазванияКарт,0)), INDEX(СтоимостиКарт,MATCH(D4,НазванияКарт,0)) + INDEX(СтоимостиКарт,MATCH(E4,НазванияКарт,0)), 0) +
  IF(INDEX(РангиКарт,MATCH(G4,НазванияКарт,0)) &gt; INDEX(РангиКарт,MATCH(F4,НазванияКарт,0)), INDEX(СтоимостиКарт,MATCH(F4,НазванияКарт,0)) + INDEX(СтоимостиКарт,MATCH(G4,НазванияКарт,0)), 0)
)</f>
        <v>12</v>
      </c>
      <c r="K4" s="15" t="s">
        <v>16</v>
      </c>
      <c r="L4" s="15">
        <v>1</v>
      </c>
      <c r="M4" s="15">
        <v>9</v>
      </c>
    </row>
    <row r="5" spans="1:13" ht="29" x14ac:dyDescent="0.35">
      <c r="A5" s="7">
        <v>4</v>
      </c>
      <c r="B5" s="10" t="s">
        <v>16</v>
      </c>
      <c r="C5" s="7" t="s">
        <v>17</v>
      </c>
      <c r="D5" s="7" t="s">
        <v>15</v>
      </c>
      <c r="E5" s="7" t="s">
        <v>18</v>
      </c>
      <c r="F5" s="10" t="s">
        <v>13</v>
      </c>
      <c r="G5" s="7" t="s">
        <v>14</v>
      </c>
      <c r="H5" s="10">
        <f>SUM(
  IF(INDEX(РангиКарт,MATCH(B5,НазванияКарт,0)) &gt; INDEX(РангиКарт,MATCH(C5,НазванияКарт,0)), INDEX(СтоимостиКарт,MATCH(B5,НазванияКарт,0)) + INDEX(СтоимостиКарт,MATCH(C5,НазванияКарт,0)), 0) +
  IF(INDEX(РангиКарт,MATCH(D5,НазванияКарт,0)) &gt; INDEX(РангиКарт,MATCH(E5,НазванияКарт,0)), INDEX(СтоимостиКарт,MATCH(D5,НазванияКарт,0)) + INDEX(СтоимостиКарт,MATCH(E5,НазванияКарт,0)), 0) +
  IF(INDEX(РангиКарт,MATCH(F5,НазванияКарт,0)) &gt; INDEX(РангиКарт,MATCH(G5,НазванияКарт,0)), INDEX(СтоимостиКарт,MATCH(F5,НазванияКарт,0)) + INDEX(СтоимостиКарт,MATCH(G5,НазванияКарт,0)), 0)
)</f>
        <v>33</v>
      </c>
      <c r="I5" s="10">
        <f>SUM(
  IF(INDEX(РангиКарт,MATCH(C5,НазванияКарт,0)) &gt; INDEX(РангиКарт,MATCH(B5,НазванияКарт,0)), INDEX(СтоимостиКарт,MATCH(B5,НазванияКарт,0)) + INDEX(СтоимостиКарт,MATCH(C5,НазванияКарт,0)), 0) +
  IF(INDEX(РангиКарт,MATCH(E5,НазванияКарт,0)) &gt; INDEX(РангиКарт,MATCH(D5,НазванияКарт,0)), INDEX(СтоимостиКарт,MATCH(D5,НазванияКарт,0)) + INDEX(СтоимостиКарт,MATCH(E5,НазванияКарт,0)), 0) +
  IF(INDEX(РангиКарт,MATCH(G5,НазванияКарт,0)) &gt; INDEX(РангиКарт,MATCH(F5,НазванияКарт,0)), INDEX(СтоимостиКарт,MATCH(F5,НазванияКарт,0)) + INDEX(СтоимостиКарт,MATCH(G5,НазванияКарт,0)), 0)
)</f>
        <v>5</v>
      </c>
      <c r="K5" s="15" t="s">
        <v>15</v>
      </c>
      <c r="L5" s="15">
        <v>2</v>
      </c>
      <c r="M5" s="15">
        <v>10</v>
      </c>
    </row>
    <row r="6" spans="1:13" ht="29" x14ac:dyDescent="0.35">
      <c r="A6" s="7">
        <v>5</v>
      </c>
      <c r="B6" s="7" t="s">
        <v>13</v>
      </c>
      <c r="C6" s="7" t="s">
        <v>18</v>
      </c>
      <c r="D6" s="10" t="s">
        <v>16</v>
      </c>
      <c r="E6" s="7" t="s">
        <v>17</v>
      </c>
      <c r="F6" s="7" t="s">
        <v>15</v>
      </c>
      <c r="G6" s="7" t="s">
        <v>14</v>
      </c>
      <c r="H6" s="10">
        <f>SUM(
  IF(INDEX(РангиКарт,MATCH(B6,НазванияКарт,0)) &gt; INDEX(РангиКарт,MATCH(C6,НазванияКарт,0)), INDEX(СтоимостиКарт,MATCH(B6,НазванияКарт,0)) + INDEX(СтоимостиКарт,MATCH(C6,НазванияКарт,0)), 0) +
  IF(INDEX(РангиКарт,MATCH(D6,НазванияКарт,0)) &gt; INDEX(РангиКарт,MATCH(E6,НазванияКарт,0)), INDEX(СтоимостиКарт,MATCH(D6,НазванияКарт,0)) + INDEX(СтоимостиКарт,MATCH(E6,НазванияКарт,0)), 0) +
  IF(INDEX(РангиКарт,MATCH(F6,НазванияКарт,0)) &gt; INDEX(РангиКарт,MATCH(G6,НазванияКарт,0)), INDEX(СтоимостиКарт,MATCH(F6,НазванияКарт,0)) + INDEX(СтоимостиКарт,MATCH(G6,НазванияКарт,0)), 0)
)</f>
        <v>25</v>
      </c>
      <c r="I6" s="10">
        <f>SUM(
  IF(INDEX(РангиКарт,MATCH(C6,НазванияКарт,0)) &gt; INDEX(РангиКарт,MATCH(B6,НазванияКарт,0)), INDEX(СтоимостиКарт,MATCH(B6,НазванияКарт,0)) + INDEX(СтоимостиКарт,MATCH(C6,НазванияКарт,0)), 0) +
  IF(INDEX(РангиКарт,MATCH(E6,НазванияКарт,0)) &gt; INDEX(РангиКарт,MATCH(D6,НазванияКарт,0)), INDEX(СтоимостиКарт,MATCH(D6,НазванияКарт,0)) + INDEX(СтоимостиКарт,MATCH(E6,НазванияКарт,0)), 0) +
  IF(INDEX(РангиКарт,MATCH(G6,НазванияКарт,0)) &gt; INDEX(РангиКарт,MATCH(F6,НазванияКарт,0)), INDEX(СтоимостиКарт,MATCH(F6,НазванияКарт,0)) + INDEX(СтоимостиКарт,MATCH(G6,НазванияКарт,0)), 0)
)</f>
        <v>13</v>
      </c>
      <c r="K6" s="15" t="s">
        <v>13</v>
      </c>
      <c r="L6" s="15">
        <v>3</v>
      </c>
      <c r="M6" s="15">
        <v>2</v>
      </c>
    </row>
    <row r="7" spans="1:13" ht="29" x14ac:dyDescent="0.35">
      <c r="A7" s="7">
        <v>6</v>
      </c>
      <c r="B7" s="10" t="s">
        <v>16</v>
      </c>
      <c r="C7" s="7" t="s">
        <v>17</v>
      </c>
      <c r="D7" s="7" t="s">
        <v>13</v>
      </c>
      <c r="E7" s="7" t="s">
        <v>18</v>
      </c>
      <c r="F7" s="7" t="s">
        <v>15</v>
      </c>
      <c r="G7" s="7" t="s">
        <v>14</v>
      </c>
      <c r="H7" s="10">
        <f>SUM(
  IF(INDEX(РангиКарт,MATCH(B7,НазванияКарт,0)) &gt; INDEX(РангиКарт,MATCH(C7,НазванияКарт,0)), INDEX(СтоимостиКарт,MATCH(B7,НазванияКарт,0)) + INDEX(СтоимостиКарт,MATCH(C7,НазванияКарт,0)), 0) +
  IF(INDEX(РангиКарт,MATCH(D7,НазванияКарт,0)) &gt; INDEX(РангиКарт,MATCH(E7,НазванияКарт,0)), INDEX(СтоимостиКарт,MATCH(D7,НазванияКарт,0)) + INDEX(СтоимостиКарт,MATCH(E7,НазванияКарт,0)), 0) +
  IF(INDEX(РангиКарт,MATCH(F7,НазванияКарт,0)) &gt; INDEX(РангиКарт,MATCH(G7,НазванияКарт,0)), INDEX(СтоимостиКарт,MATCH(F7,НазванияКарт,0)) + INDEX(СтоимостиКарт,MATCH(G7,НазванияКарт,0)), 0)
)</f>
        <v>25</v>
      </c>
      <c r="I7" s="10">
        <f>SUM(
  IF(INDEX(РангиКарт,MATCH(C7,НазванияКарт,0)) &gt; INDEX(РангиКарт,MATCH(B7,НазванияКарт,0)), INDEX(СтоимостиКарт,MATCH(B7,НазванияКарт,0)) + INDEX(СтоимостиКарт,MATCH(C7,НазванияКарт,0)), 0) +
  IF(INDEX(РангиКарт,MATCH(E7,НазванияКарт,0)) &gt; INDEX(РангиКарт,MATCH(D7,НазванияКарт,0)), INDEX(СтоимостиКарт,MATCH(D7,НазванияКарт,0)) + INDEX(СтоимостиКарт,MATCH(E7,НазванияКарт,0)), 0) +
  IF(INDEX(РангиКарт,MATCH(G7,НазванияКарт,0)) &gt; INDEX(РангиКарт,MATCH(F7,НазванияКарт,0)), INDEX(СтоимостиКарт,MATCH(F7,НазванияКарт,0)) + INDEX(СтоимостиКарт,MATCH(G7,НазванияКарт,0)), 0)
)</f>
        <v>13</v>
      </c>
      <c r="K7" s="15" t="s">
        <v>14</v>
      </c>
      <c r="L7" s="15">
        <v>4</v>
      </c>
      <c r="M7" s="15">
        <v>3</v>
      </c>
    </row>
    <row r="8" spans="1:13" ht="29" x14ac:dyDescent="0.35">
      <c r="A8" s="7">
        <v>7</v>
      </c>
      <c r="B8" s="10" t="s">
        <v>16</v>
      </c>
      <c r="C8" s="7" t="s">
        <v>18</v>
      </c>
      <c r="D8" s="7" t="s">
        <v>13</v>
      </c>
      <c r="E8" s="7" t="s">
        <v>17</v>
      </c>
      <c r="F8" s="7" t="s">
        <v>15</v>
      </c>
      <c r="G8" s="7" t="s">
        <v>14</v>
      </c>
      <c r="H8" s="10">
        <f>SUM(
  IF(INDEX(РангиКарт,MATCH(B8,НазванияКарт,0)) &gt; INDEX(РангиКарт,MATCH(C8,НазванияКарт,0)), INDEX(СтоимостиКарт,MATCH(B8,НазванияКарт,0)) + INDEX(СтоимостиКарт,MATCH(C8,НазванияКарт,0)), 0) +
  IF(INDEX(РангиКарт,MATCH(D8,НазванияКарт,0)) &gt; INDEX(РангиКарт,MATCH(E8,НазванияКарт,0)), INDEX(СтоимостиКарт,MATCH(D8,НазванияКарт,0)) + INDEX(СтоимостиКарт,MATCH(E8,НазванияКарт,0)), 0) +
  IF(INDEX(РангиКарт,MATCH(F8,НазванияКарт,0)) &gt; INDEX(РангиКарт,MATCH(G8,НазванияКарт,0)), INDEX(СтоимостиКарт,MATCH(F8,НазванияКарт,0)) + INDEX(СтоимостиКарт,MATCH(G8,НазванияКарт,0)), 0)
)</f>
        <v>25</v>
      </c>
      <c r="I8" s="10">
        <f>SUM(
  IF(INDEX(РангиКарт,MATCH(C8,НазванияКарт,0)) &gt; INDEX(РангиКарт,MATCH(B8,НазванияКарт,0)), INDEX(СтоимостиКарт,MATCH(B8,НазванияКарт,0)) + INDEX(СтоимостиКарт,MATCH(C8,НазванияКарт,0)), 0) +
  IF(INDEX(РангиКарт,MATCH(E8,НазванияКарт,0)) &gt; INDEX(РангиКарт,MATCH(D8,НазванияКарт,0)), INDEX(СтоимостиКарт,MATCH(D8,НазванияКарт,0)) + INDEX(СтоимостиКарт,MATCH(E8,НазванияКарт,0)), 0) +
  IF(INDEX(РангиКарт,MATCH(G8,НазванияКарт,0)) &gt; INDEX(РангиКарт,MATCH(F8,НазванияКарт,0)), INDEX(СтоимостиКарт,MATCH(F8,НазванияКарт,0)) + INDEX(СтоимостиКарт,MATCH(G8,НазванияКарт,0)), 0)
)</f>
        <v>13</v>
      </c>
    </row>
    <row r="9" spans="1:13" ht="29" x14ac:dyDescent="0.35">
      <c r="A9" s="7">
        <v>8</v>
      </c>
      <c r="B9" s="7" t="s">
        <v>15</v>
      </c>
      <c r="C9" s="7" t="s">
        <v>17</v>
      </c>
      <c r="D9" s="7" t="s">
        <v>13</v>
      </c>
      <c r="E9" s="7" t="s">
        <v>18</v>
      </c>
      <c r="F9" s="10" t="s">
        <v>16</v>
      </c>
      <c r="G9" s="7" t="s">
        <v>14</v>
      </c>
      <c r="H9" s="10">
        <f>SUM(
  IF(INDEX(РангиКарт,MATCH(B9,НазванияКарт,0)) &gt; INDEX(РангиКарт,MATCH(C9,НазванияКарт,0)), INDEX(СтоимостиКарт,MATCH(B9,НазванияКарт,0)) + INDEX(СтоимостиКарт,MATCH(C9,НазванияКарт,0)), 0) +
  IF(INDEX(РангиКарт,MATCH(D9,НазванияКарт,0)) &gt; INDEX(РангиКарт,MATCH(E9,НазванияКарт,0)), INDEX(СтоимостиКарт,MATCH(D9,НазванияКарт,0)) + INDEX(СтоимостиКарт,MATCH(E9,НазванияКарт,0)), 0) +
  IF(INDEX(РангиКарт,MATCH(F9,НазванияКарт,0)) &gt; INDEX(РангиКарт,MATCH(G9,НазванияКарт,0)), INDEX(СтоимостиКарт,MATCH(F9,НазванияКарт,0)) + INDEX(СтоимостиКарт,MATCH(G9,НазванияКарт,0)), 0)
)</f>
        <v>26</v>
      </c>
      <c r="I9" s="10">
        <f>SUM(
  IF(INDEX(РангиКарт,MATCH(C9,НазванияКарт,0)) &gt; INDEX(РангиКарт,MATCH(B9,НазванияКарт,0)), INDEX(СтоимостиКарт,MATCH(B9,НазванияКарт,0)) + INDEX(СтоимостиКарт,MATCH(C9,НазванияКарт,0)), 0) +
  IF(INDEX(РангиКарт,MATCH(E9,НазванияКарт,0)) &gt; INDEX(РангиКарт,MATCH(D9,НазванияКарт,0)), INDEX(СтоимостиКарт,MATCH(D9,НазванияКарт,0)) + INDEX(СтоимостиКарт,MATCH(E9,НазванияКарт,0)), 0) +
  IF(INDEX(РангиКарт,MATCH(G9,НазванияКарт,0)) &gt; INDEX(РангиКарт,MATCH(F9,НазванияКарт,0)), INDEX(СтоимостиКарт,MATCH(F9,НазванияКарт,0)) + INDEX(СтоимостиКарт,MATCH(G9,НазванияКарт,0)), 0)
)</f>
        <v>12</v>
      </c>
    </row>
    <row r="10" spans="1:13" ht="29" x14ac:dyDescent="0.35">
      <c r="A10" s="7">
        <v>9</v>
      </c>
      <c r="B10" s="7" t="s">
        <v>13</v>
      </c>
      <c r="C10" s="7" t="s">
        <v>18</v>
      </c>
      <c r="D10" s="10" t="s">
        <v>16</v>
      </c>
      <c r="E10" s="7" t="s">
        <v>17</v>
      </c>
      <c r="F10" s="7" t="s">
        <v>15</v>
      </c>
      <c r="G10" s="7" t="s">
        <v>14</v>
      </c>
      <c r="H10" s="10">
        <f>SUM(
  IF(INDEX(РангиКарт,MATCH(B10,НазванияКарт,0)) &gt; INDEX(РангиКарт,MATCH(C10,НазванияКарт,0)), INDEX(СтоимостиКарт,MATCH(B10,НазванияКарт,0)) + INDEX(СтоимостиКарт,MATCH(C10,НазванияКарт,0)), 0) +
  IF(INDEX(РангиКарт,MATCH(D10,НазванияКарт,0)) &gt; INDEX(РангиКарт,MATCH(E10,НазванияКарт,0)), INDEX(СтоимостиКарт,MATCH(D10,НазванияКарт,0)) + INDEX(СтоимостиКарт,MATCH(E10,НазванияКарт,0)), 0) +
  IF(INDEX(РангиКарт,MATCH(F10,НазванияКарт,0)) &gt; INDEX(РангиКарт,MATCH(G10,НазванияКарт,0)), INDEX(СтоимостиКарт,MATCH(F10,НазванияКарт,0)) + INDEX(СтоимостиКарт,MATCH(G10,НазванияКарт,0)), 0)
)</f>
        <v>25</v>
      </c>
      <c r="I10" s="10">
        <f>SUM(
  IF(INDEX(РангиКарт,MATCH(C10,НазванияКарт,0)) &gt; INDEX(РангиКарт,MATCH(B10,НазванияКарт,0)), INDEX(СтоимостиКарт,MATCH(B10,НазванияКарт,0)) + INDEX(СтоимостиКарт,MATCH(C10,НазванияКарт,0)), 0) +
  IF(INDEX(РангиКарт,MATCH(E10,НазванияКарт,0)) &gt; INDEX(РангиКарт,MATCH(D10,НазванияКарт,0)), INDEX(СтоимостиКарт,MATCH(D10,НазванияКарт,0)) + INDEX(СтоимостиКарт,MATCH(E10,НазванияКарт,0)), 0) +
  IF(INDEX(РангиКарт,MATCH(G10,НазванияКарт,0)) &gt; INDEX(РангиКарт,MATCH(F10,НазванияКарт,0)), INDEX(СтоимостиКарт,MATCH(F10,НазванияКарт,0)) + INDEX(СтоимостиКарт,MATCH(G10,НазванияКарт,0)), 0)
)</f>
        <v>13</v>
      </c>
    </row>
    <row r="11" spans="1:13" ht="29" x14ac:dyDescent="0.35">
      <c r="A11" s="7">
        <v>10</v>
      </c>
      <c r="B11" s="10" t="s">
        <v>16</v>
      </c>
      <c r="C11" s="7" t="s">
        <v>17</v>
      </c>
      <c r="D11" s="7" t="s">
        <v>15</v>
      </c>
      <c r="E11" s="7" t="s">
        <v>18</v>
      </c>
      <c r="F11" s="10" t="s">
        <v>13</v>
      </c>
      <c r="G11" s="7" t="s">
        <v>14</v>
      </c>
      <c r="H11" s="10">
        <f>SUM(
  IF(INDEX(РангиКарт,MATCH(B11,НазванияКарт,0)) &gt; INDEX(РангиКарт,MATCH(C11,НазванияКарт,0)), INDEX(СтоимостиКарт,MATCH(B11,НазванияКарт,0)) + INDEX(СтоимостиКарт,MATCH(C11,НазванияКарт,0)), 0) +
  IF(INDEX(РангиКарт,MATCH(D11,НазванияКарт,0)) &gt; INDEX(РангиКарт,MATCH(E11,НазванияКарт,0)), INDEX(СтоимостиКарт,MATCH(D11,НазванияКарт,0)) + INDEX(СтоимостиКарт,MATCH(E11,НазванияКарт,0)), 0) +
  IF(INDEX(РангиКарт,MATCH(F11,НазванияКарт,0)) &gt; INDEX(РангиКарт,MATCH(G11,НазванияКарт,0)), INDEX(СтоимостиКарт,MATCH(F11,НазванияКарт,0)) + INDEX(СтоимостиКарт,MATCH(G11,НазванияКарт,0)), 0)
)</f>
        <v>33</v>
      </c>
      <c r="I11" s="10">
        <f>SUM(
  IF(INDEX(РангиКарт,MATCH(C11,НазванияКарт,0)) &gt; INDEX(РангиКарт,MATCH(B11,НазванияКарт,0)), INDEX(СтоимостиКарт,MATCH(B11,НазванияКарт,0)) + INDEX(СтоимостиКарт,MATCH(C11,НазванияКарт,0)), 0) +
  IF(INDEX(РангиКарт,MATCH(E11,НазванияКарт,0)) &gt; INDEX(РангиКарт,MATCH(D11,НазванияКарт,0)), INDEX(СтоимостиКарт,MATCH(D11,НазванияКарт,0)) + INDEX(СтоимостиКарт,MATCH(E11,НазванияКарт,0)), 0) +
  IF(INDEX(РангиКарт,MATCH(G11,НазванияКарт,0)) &gt; INDEX(РангиКарт,MATCH(F11,НазванияКарт,0)), INDEX(СтоимостиКарт,MATCH(F11,НазванияКарт,0)) + INDEX(СтоимостиКарт,MATCH(G11,НазванияКарт,0)), 0)
)</f>
        <v>5</v>
      </c>
    </row>
    <row r="12" spans="1:13" x14ac:dyDescent="0.35">
      <c r="D12" s="13"/>
    </row>
    <row r="13" spans="1:13" x14ac:dyDescent="0.35">
      <c r="C13" t="s">
        <v>5</v>
      </c>
      <c r="D13" s="6">
        <f>SUM(H2:H11)</f>
        <v>276</v>
      </c>
      <c r="E13" s="6">
        <f>SUM(I2:I11)</f>
        <v>103</v>
      </c>
    </row>
    <row r="14" spans="1:13" x14ac:dyDescent="0.35">
      <c r="C14" t="s">
        <v>6</v>
      </c>
      <c r="D14" s="6">
        <f>AVERAGE(H2:H11)</f>
        <v>27.6</v>
      </c>
      <c r="E14" s="6">
        <f>AVERAGE(I2:I11)</f>
        <v>10.3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19BA-E556-4EB9-9F69-D4662FEB2CA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Игра1.1</vt:lpstr>
      <vt:lpstr>Игра1.2</vt:lpstr>
      <vt:lpstr>Игра1.3</vt:lpstr>
      <vt:lpstr>Игра1.4</vt:lpstr>
      <vt:lpstr>Игра2.1</vt:lpstr>
      <vt:lpstr>Игра 2.2</vt:lpstr>
      <vt:lpstr>Игра2.3</vt:lpstr>
      <vt:lpstr>Игра2.4</vt:lpstr>
      <vt:lpstr>Лист8</vt:lpstr>
      <vt:lpstr>НазванияКарт</vt:lpstr>
      <vt:lpstr>РангиКарт</vt:lpstr>
      <vt:lpstr>СтоимостиКарт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Vitalka</dc:creator>
  <cp:lastModifiedBy>Vitalka</cp:lastModifiedBy>
  <dcterms:created xsi:type="dcterms:W3CDTF">2015-06-05T18:17:20Z</dcterms:created>
  <dcterms:modified xsi:type="dcterms:W3CDTF">2025-06-10T11:38:33Z</dcterms:modified>
</cp:coreProperties>
</file>