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  <c r="F16" i="1"/>
  <c r="F7" i="1"/>
  <c r="F8" i="1"/>
  <c r="F9" i="1"/>
  <c r="F10" i="1"/>
  <c r="F11" i="1"/>
  <c r="F12" i="1"/>
  <c r="F13" i="1"/>
  <c r="F14" i="1"/>
  <c r="F19" i="1"/>
  <c r="F20" i="1"/>
  <c r="F21" i="1"/>
  <c r="F22" i="1"/>
  <c r="F1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6" i="1"/>
</calcChain>
</file>

<file path=xl/sharedStrings.xml><?xml version="1.0" encoding="utf-8"?>
<sst xmlns="http://schemas.openxmlformats.org/spreadsheetml/2006/main" count="179" uniqueCount="118">
  <si>
    <t xml:space="preserve">Teensy 4.0 </t>
  </si>
  <si>
    <t>Device</t>
  </si>
  <si>
    <t>Wire color</t>
  </si>
  <si>
    <t>PB7</t>
  </si>
  <si>
    <t>TX7</t>
  </si>
  <si>
    <t>GPS Rx</t>
  </si>
  <si>
    <t>Green</t>
  </si>
  <si>
    <t>PB5</t>
  </si>
  <si>
    <t>RX7</t>
  </si>
  <si>
    <t>GPS Tx</t>
  </si>
  <si>
    <t>Yellow</t>
  </si>
  <si>
    <t>X</t>
  </si>
  <si>
    <t>BMP280 SCL</t>
  </si>
  <si>
    <t>White</t>
  </si>
  <si>
    <t>BMP280 SDA</t>
  </si>
  <si>
    <t>Pin function</t>
  </si>
  <si>
    <t>Black</t>
  </si>
  <si>
    <t>Red</t>
  </si>
  <si>
    <t>Blue</t>
  </si>
  <si>
    <t>Orange</t>
  </si>
  <si>
    <t>Purple</t>
  </si>
  <si>
    <t>Brown</t>
  </si>
  <si>
    <t>Wifi / BT Rx</t>
  </si>
  <si>
    <t>Wifi / BT Tx</t>
  </si>
  <si>
    <t>TX1</t>
  </si>
  <si>
    <t>RX1</t>
  </si>
  <si>
    <t>PB10</t>
  </si>
  <si>
    <t>PB11</t>
  </si>
  <si>
    <t>ST4 Ra+</t>
  </si>
  <si>
    <t>ST4 Ra-</t>
  </si>
  <si>
    <t>ST4 De+</t>
  </si>
  <si>
    <t>ST4 De-</t>
  </si>
  <si>
    <t>Buzzer</t>
  </si>
  <si>
    <t>Ax1 EN</t>
  </si>
  <si>
    <t>Ax1 DIR</t>
  </si>
  <si>
    <t>Ax1 STP</t>
  </si>
  <si>
    <t>Ax1 RST</t>
  </si>
  <si>
    <t>Ax1 MS1</t>
  </si>
  <si>
    <t>Ax1 MS2</t>
  </si>
  <si>
    <t>Ax1 MS3</t>
  </si>
  <si>
    <t>Ax2 DIR</t>
  </si>
  <si>
    <t>Ax2 STP</t>
  </si>
  <si>
    <t>Ax2 RST</t>
  </si>
  <si>
    <t>Ax2 MS1</t>
  </si>
  <si>
    <t>Ax2 MS2</t>
  </si>
  <si>
    <t>Ax2 MS3</t>
  </si>
  <si>
    <t>Ax2 EN</t>
  </si>
  <si>
    <t>SCL0</t>
  </si>
  <si>
    <t>SDA0</t>
  </si>
  <si>
    <t>Pins.MiniPCB.h</t>
  </si>
  <si>
    <t>#define SerialGPS  Serial7
#define SerialGPSBaud 9600</t>
  </si>
  <si>
    <t>#define WEATHER BME280_0x76</t>
  </si>
  <si>
    <t>LED status</t>
  </si>
  <si>
    <t>LED status 2</t>
  </si>
  <si>
    <t>X (PC13)</t>
  </si>
  <si>
    <t>X (PB6)</t>
  </si>
  <si>
    <t>X (PB7)</t>
  </si>
  <si>
    <t>Limit switch</t>
  </si>
  <si>
    <t>-</t>
  </si>
  <si>
    <t>TonePin</t>
  </si>
  <si>
    <t>PB9</t>
  </si>
  <si>
    <t>Axis1_EN</t>
  </si>
  <si>
    <t>Axis1_M0</t>
  </si>
  <si>
    <t>Axis1_M1</t>
  </si>
  <si>
    <t>Axis1_M2</t>
  </si>
  <si>
    <t>Axis1_M3, Aux1</t>
  </si>
  <si>
    <t>Aux0</t>
  </si>
  <si>
    <t>Aux4</t>
  </si>
  <si>
    <t>LimitPin, Aux3</t>
  </si>
  <si>
    <t>Axis1_STEP</t>
  </si>
  <si>
    <t>Axis1_DIR</t>
  </si>
  <si>
    <t>Axis2_STEP</t>
  </si>
  <si>
    <t>Axis2_DIR</t>
  </si>
  <si>
    <t>Axis2_M3, Aux2</t>
  </si>
  <si>
    <t>Axis2_M2</t>
  </si>
  <si>
    <t>Axis2_M1</t>
  </si>
  <si>
    <t>Axis2_M0</t>
  </si>
  <si>
    <t>Axis2_EN</t>
  </si>
  <si>
    <t>ST4RAw</t>
  </si>
  <si>
    <t>ST4DEs</t>
  </si>
  <si>
    <t>ST4DEn</t>
  </si>
  <si>
    <t>ST4RAe</t>
  </si>
  <si>
    <t>Default</t>
  </si>
  <si>
    <t>diff</t>
  </si>
  <si>
    <t>PB0</t>
  </si>
  <si>
    <t>PB1</t>
  </si>
  <si>
    <t>PA7</t>
  </si>
  <si>
    <t>PA6</t>
  </si>
  <si>
    <t>STM32 PCB</t>
  </si>
  <si>
    <t>PA12</t>
  </si>
  <si>
    <t>PA11</t>
  </si>
  <si>
    <t>PA8</t>
  </si>
  <si>
    <t>PB15</t>
  </si>
  <si>
    <t>PB14</t>
  </si>
  <si>
    <t>PB13</t>
  </si>
  <si>
    <t>PB12</t>
  </si>
  <si>
    <t>PA5</t>
  </si>
  <si>
    <t>PA4</t>
  </si>
  <si>
    <t>PA3</t>
  </si>
  <si>
    <t>PA2</t>
  </si>
  <si>
    <t>PA1</t>
  </si>
  <si>
    <t>PA0</t>
  </si>
  <si>
    <t>PC15</t>
  </si>
  <si>
    <t>PA14</t>
  </si>
  <si>
    <t>OneWire</t>
  </si>
  <si>
    <t>OneWirePin</t>
  </si>
  <si>
    <t>PEC</t>
  </si>
  <si>
    <t>PecPin</t>
  </si>
  <si>
    <t>3,3V</t>
  </si>
  <si>
    <t>GND</t>
  </si>
  <si>
    <t>5V</t>
  </si>
  <si>
    <t>3V</t>
  </si>
  <si>
    <t>G</t>
  </si>
  <si>
    <t>+3,3V</t>
  </si>
  <si>
    <t>+5V</t>
  </si>
  <si>
    <t>Grey</t>
  </si>
  <si>
    <t>PCB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</si>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</sst>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4" workbookViewId="0">
      <selection activeCell="H20" sqref="H20"/>
    </sheetView>
  </sheetViews>
  <sheetFormatPr defaultRowHeight="15" x14ac:dyDescent="0.25"/>
  <cols>
    <col min="1" max="3" width="17.140625" style="2" customWidth="1"/>
    <col min="4" max="4" width="20" style="2" customWidth="1"/>
    <col min="5" max="5" width="9" style="2" customWidth="1"/>
    <col min="6" max="6" width="3.5703125" style="2" customWidth="1"/>
    <col min="7" max="7" width="11" style="2" customWidth="1"/>
    <col min="8" max="8" width="17.140625" style="2" customWidth="1"/>
  </cols>
  <sheetData>
    <row r="1" spans="1:15" x14ac:dyDescent="0.25">
      <c r="A1" s="1" t="s">
        <v>1</v>
      </c>
      <c r="B1" s="1" t="s">
        <v>0</v>
      </c>
      <c r="C1" s="1" t="s">
        <v>15</v>
      </c>
      <c r="D1" s="1" t="s">
        <v>49</v>
      </c>
      <c r="E1" s="1" t="s">
        <v>82</v>
      </c>
      <c r="F1" s="1" t="s">
        <v>83</v>
      </c>
      <c r="G1" s="1" t="s">
        <v>88</v>
      </c>
      <c r="H1" s="1" t="s">
        <v>2</v>
      </c>
    </row>
    <row r="2" spans="1:15" x14ac:dyDescent="0.25">
      <c r="A2" s="5" t="s">
        <v>108</v>
      </c>
      <c r="B2" s="5" t="s">
        <v>111</v>
      </c>
      <c r="C2" s="5"/>
      <c r="D2" s="5"/>
      <c r="E2" s="5"/>
      <c r="F2" s="5"/>
      <c r="G2" s="6" t="s">
        <v>113</v>
      </c>
      <c r="H2" s="5" t="s">
        <v>115</v>
      </c>
    </row>
    <row r="3" spans="1:15" x14ac:dyDescent="0.25">
      <c r="A3" s="5" t="s">
        <v>109</v>
      </c>
      <c r="B3" s="5" t="s">
        <v>112</v>
      </c>
      <c r="C3" s="5"/>
      <c r="D3" s="5"/>
      <c r="E3" s="5"/>
      <c r="F3" s="5"/>
      <c r="G3" s="5" t="s">
        <v>109</v>
      </c>
      <c r="H3" s="5" t="s">
        <v>16</v>
      </c>
    </row>
    <row r="4" spans="1:15" x14ac:dyDescent="0.25">
      <c r="A4" s="5" t="s">
        <v>110</v>
      </c>
      <c r="B4" s="5" t="s">
        <v>110</v>
      </c>
      <c r="C4" s="5"/>
      <c r="D4" s="5"/>
      <c r="E4" s="5"/>
      <c r="F4" s="5"/>
      <c r="G4" s="6" t="s">
        <v>114</v>
      </c>
      <c r="H4" s="5" t="s">
        <v>13</v>
      </c>
    </row>
    <row r="5" spans="1:15" x14ac:dyDescent="0.25">
      <c r="A5" s="5"/>
      <c r="B5" s="5"/>
      <c r="C5" s="5"/>
      <c r="D5" s="5"/>
      <c r="E5" s="5"/>
      <c r="F5" s="5"/>
      <c r="G5" s="5"/>
      <c r="H5" s="5"/>
    </row>
    <row r="6" spans="1:15" x14ac:dyDescent="0.25">
      <c r="A6" s="2" t="s">
        <v>5</v>
      </c>
      <c r="B6" s="2">
        <v>29</v>
      </c>
      <c r="C6" s="2" t="s">
        <v>4</v>
      </c>
      <c r="D6" s="7" t="s">
        <v>50</v>
      </c>
      <c r="E6" s="3" t="s">
        <v>11</v>
      </c>
      <c r="F6" s="3" t="str">
        <f>IF(B6=E6,"","X")</f>
        <v>X</v>
      </c>
      <c r="G6" s="2" t="s">
        <v>3</v>
      </c>
      <c r="H6" s="2" t="s">
        <v>10</v>
      </c>
      <c r="O6" t="s">
        <v>6</v>
      </c>
    </row>
    <row r="7" spans="1:15" x14ac:dyDescent="0.25">
      <c r="A7" s="2" t="s">
        <v>9</v>
      </c>
      <c r="B7" s="2">
        <v>28</v>
      </c>
      <c r="C7" s="2" t="s">
        <v>8</v>
      </c>
      <c r="D7" s="8"/>
      <c r="E7" s="4" t="s">
        <v>11</v>
      </c>
      <c r="F7" s="3" t="str">
        <f t="shared" ref="F7:F38" si="0">IF(B7=E7,"","X")</f>
        <v>X</v>
      </c>
      <c r="G7" s="2" t="s">
        <v>7</v>
      </c>
      <c r="H7" s="2" t="s">
        <v>6</v>
      </c>
      <c r="O7" t="s">
        <v>10</v>
      </c>
    </row>
    <row r="8" spans="1:15" x14ac:dyDescent="0.25">
      <c r="A8" s="2" t="s">
        <v>12</v>
      </c>
      <c r="B8" s="2">
        <v>19</v>
      </c>
      <c r="C8" s="2" t="s">
        <v>47</v>
      </c>
      <c r="D8" s="8" t="s">
        <v>51</v>
      </c>
      <c r="E8" s="4" t="s">
        <v>11</v>
      </c>
      <c r="F8" s="3" t="str">
        <f t="shared" si="0"/>
        <v>X</v>
      </c>
      <c r="G8" s="2" t="s">
        <v>55</v>
      </c>
      <c r="H8" s="2" t="s">
        <v>13</v>
      </c>
      <c r="O8" t="s">
        <v>13</v>
      </c>
    </row>
    <row r="9" spans="1:15" x14ac:dyDescent="0.25">
      <c r="A9" s="2" t="s">
        <v>14</v>
      </c>
      <c r="B9" s="2">
        <v>18</v>
      </c>
      <c r="C9" s="2" t="s">
        <v>48</v>
      </c>
      <c r="D9" s="8"/>
      <c r="E9" s="4" t="s">
        <v>11</v>
      </c>
      <c r="F9" s="3" t="str">
        <f t="shared" si="0"/>
        <v>X</v>
      </c>
      <c r="G9" s="2" t="s">
        <v>56</v>
      </c>
      <c r="H9" s="2" t="s">
        <v>10</v>
      </c>
      <c r="O9" t="s">
        <v>16</v>
      </c>
    </row>
    <row r="10" spans="1:15" x14ac:dyDescent="0.25">
      <c r="A10" s="2" t="s">
        <v>22</v>
      </c>
      <c r="B10" s="2">
        <v>1</v>
      </c>
      <c r="C10" s="2" t="s">
        <v>24</v>
      </c>
      <c r="E10" s="2">
        <v>1</v>
      </c>
      <c r="F10" s="3" t="str">
        <f t="shared" si="0"/>
        <v/>
      </c>
      <c r="G10" s="2" t="s">
        <v>26</v>
      </c>
      <c r="H10" s="2" t="s">
        <v>13</v>
      </c>
      <c r="O10" t="s">
        <v>17</v>
      </c>
    </row>
    <row r="11" spans="1:15" x14ac:dyDescent="0.25">
      <c r="A11" s="2" t="s">
        <v>23</v>
      </c>
      <c r="B11" s="2">
        <v>0</v>
      </c>
      <c r="C11" s="2" t="s">
        <v>25</v>
      </c>
      <c r="E11" s="2">
        <v>0</v>
      </c>
      <c r="F11" s="3" t="str">
        <f t="shared" si="0"/>
        <v/>
      </c>
      <c r="G11" s="2" t="s">
        <v>27</v>
      </c>
      <c r="H11" s="2" t="s">
        <v>115</v>
      </c>
      <c r="O11" t="s">
        <v>18</v>
      </c>
    </row>
    <row r="12" spans="1:15" x14ac:dyDescent="0.25">
      <c r="A12" s="2" t="s">
        <v>52</v>
      </c>
      <c r="B12" s="2">
        <v>22</v>
      </c>
      <c r="C12" s="2" t="s">
        <v>58</v>
      </c>
      <c r="D12" s="2" t="s">
        <v>66</v>
      </c>
      <c r="E12" s="2">
        <v>19</v>
      </c>
      <c r="F12" s="3" t="str">
        <f t="shared" si="0"/>
        <v>X</v>
      </c>
      <c r="G12" s="2" t="s">
        <v>54</v>
      </c>
      <c r="H12" s="2" t="s">
        <v>116</v>
      </c>
      <c r="O12" t="s">
        <v>19</v>
      </c>
    </row>
    <row r="13" spans="1:15" x14ac:dyDescent="0.25">
      <c r="A13" s="2" t="s">
        <v>53</v>
      </c>
      <c r="B13" s="2">
        <v>23</v>
      </c>
      <c r="C13" s="2" t="s">
        <v>58</v>
      </c>
      <c r="D13" s="2" t="s">
        <v>67</v>
      </c>
      <c r="E13" s="2">
        <v>22</v>
      </c>
      <c r="F13" s="3" t="str">
        <f t="shared" si="0"/>
        <v>X</v>
      </c>
      <c r="G13" s="2" t="s">
        <v>11</v>
      </c>
      <c r="H13" s="2" t="s">
        <v>116</v>
      </c>
      <c r="O13" t="s">
        <v>20</v>
      </c>
    </row>
    <row r="14" spans="1:15" x14ac:dyDescent="0.25">
      <c r="A14" s="2" t="s">
        <v>57</v>
      </c>
      <c r="B14" s="2">
        <v>24</v>
      </c>
      <c r="C14" s="2" t="s">
        <v>58</v>
      </c>
      <c r="D14" s="2" t="s">
        <v>68</v>
      </c>
      <c r="E14" s="2">
        <v>4</v>
      </c>
      <c r="F14" s="3" t="str">
        <f t="shared" si="0"/>
        <v>X</v>
      </c>
      <c r="G14" s="2" t="s">
        <v>103</v>
      </c>
      <c r="H14" s="2" t="s">
        <v>117</v>
      </c>
      <c r="O14" t="s">
        <v>21</v>
      </c>
    </row>
    <row r="15" spans="1:15" x14ac:dyDescent="0.25">
      <c r="A15" s="2" t="s">
        <v>32</v>
      </c>
      <c r="B15" s="2">
        <v>26</v>
      </c>
      <c r="C15" s="2" t="s">
        <v>58</v>
      </c>
      <c r="D15" s="2" t="s">
        <v>59</v>
      </c>
      <c r="E15" s="2">
        <v>29</v>
      </c>
      <c r="F15" s="3" t="str">
        <f t="shared" si="0"/>
        <v>X</v>
      </c>
      <c r="G15" s="2" t="s">
        <v>60</v>
      </c>
      <c r="H15" s="2" t="s">
        <v>18</v>
      </c>
      <c r="O15" t="s">
        <v>115</v>
      </c>
    </row>
    <row r="16" spans="1:15" x14ac:dyDescent="0.25">
      <c r="A16" s="2" t="s">
        <v>104</v>
      </c>
      <c r="B16" s="2">
        <v>27</v>
      </c>
      <c r="C16" s="2" t="s">
        <v>58</v>
      </c>
      <c r="D16" s="2" t="s">
        <v>105</v>
      </c>
      <c r="E16" s="2">
        <v>24</v>
      </c>
      <c r="F16" s="3" t="str">
        <f t="shared" si="0"/>
        <v>X</v>
      </c>
      <c r="H16" s="2" t="s">
        <v>117</v>
      </c>
      <c r="O16" t="s">
        <v>116</v>
      </c>
    </row>
    <row r="17" spans="1:15" x14ac:dyDescent="0.25">
      <c r="A17" s="2" t="s">
        <v>106</v>
      </c>
      <c r="B17" s="2">
        <v>25</v>
      </c>
      <c r="C17" s="2" t="s">
        <v>58</v>
      </c>
      <c r="D17" s="2" t="s">
        <v>107</v>
      </c>
      <c r="E17" s="2">
        <v>23</v>
      </c>
      <c r="F17" s="3" t="str">
        <f t="shared" si="0"/>
        <v>X</v>
      </c>
      <c r="O17" t="s">
        <v>117</v>
      </c>
    </row>
    <row r="18" spans="1:15" x14ac:dyDescent="0.25">
      <c r="F18" s="3"/>
    </row>
    <row r="19" spans="1:15" x14ac:dyDescent="0.25">
      <c r="A19" s="2" t="s">
        <v>28</v>
      </c>
      <c r="B19" s="2">
        <v>13</v>
      </c>
      <c r="C19" s="2" t="s">
        <v>58</v>
      </c>
      <c r="D19" s="2" t="s">
        <v>81</v>
      </c>
      <c r="E19" s="2">
        <v>13</v>
      </c>
      <c r="F19" s="3" t="str">
        <f>IF(B19=E19,"","X")</f>
        <v/>
      </c>
      <c r="G19" s="2" t="s">
        <v>84</v>
      </c>
      <c r="H19" s="2" t="s">
        <v>18</v>
      </c>
    </row>
    <row r="20" spans="1:15" x14ac:dyDescent="0.25">
      <c r="A20" s="2" t="s">
        <v>29</v>
      </c>
      <c r="B20" s="2">
        <v>10</v>
      </c>
      <c r="C20" s="2" t="s">
        <v>58</v>
      </c>
      <c r="D20" s="2" t="s">
        <v>78</v>
      </c>
      <c r="E20" s="2">
        <v>10</v>
      </c>
      <c r="F20" s="3" t="str">
        <f>IF(B20=E20,"","X")</f>
        <v/>
      </c>
      <c r="G20" s="2" t="s">
        <v>85</v>
      </c>
      <c r="H20" s="2" t="s">
        <v>20</v>
      </c>
    </row>
    <row r="21" spans="1:15" x14ac:dyDescent="0.25">
      <c r="A21" s="2" t="s">
        <v>30</v>
      </c>
      <c r="B21" s="2">
        <v>12</v>
      </c>
      <c r="C21" s="2" t="s">
        <v>58</v>
      </c>
      <c r="D21" s="2" t="s">
        <v>80</v>
      </c>
      <c r="E21" s="2">
        <v>12</v>
      </c>
      <c r="F21" s="3" t="str">
        <f>IF(B21=E21,"","X")</f>
        <v/>
      </c>
      <c r="G21" s="2" t="s">
        <v>86</v>
      </c>
      <c r="H21" s="2" t="s">
        <v>6</v>
      </c>
    </row>
    <row r="22" spans="1:15" x14ac:dyDescent="0.25">
      <c r="A22" s="2" t="s">
        <v>31</v>
      </c>
      <c r="B22" s="2">
        <v>11</v>
      </c>
      <c r="C22" s="2" t="s">
        <v>58</v>
      </c>
      <c r="D22" s="2" t="s">
        <v>79</v>
      </c>
      <c r="E22" s="2">
        <v>11</v>
      </c>
      <c r="F22" s="3" t="str">
        <f>IF(B22=E22,"","X")</f>
        <v/>
      </c>
      <c r="G22" s="2" t="s">
        <v>87</v>
      </c>
      <c r="H22" s="2" t="s">
        <v>10</v>
      </c>
    </row>
    <row r="23" spans="1:15" x14ac:dyDescent="0.25">
      <c r="F23" s="3" t="str">
        <f t="shared" si="0"/>
        <v/>
      </c>
    </row>
    <row r="24" spans="1:15" x14ac:dyDescent="0.25">
      <c r="A24" s="2" t="s">
        <v>33</v>
      </c>
      <c r="B24" s="2">
        <v>14</v>
      </c>
      <c r="C24" s="2" t="s">
        <v>58</v>
      </c>
      <c r="D24" s="2" t="s">
        <v>61</v>
      </c>
      <c r="E24" s="2">
        <v>14</v>
      </c>
      <c r="F24" s="3" t="str">
        <f t="shared" si="0"/>
        <v/>
      </c>
      <c r="G24" s="2" t="s">
        <v>89</v>
      </c>
      <c r="H24" s="2" t="s">
        <v>21</v>
      </c>
    </row>
    <row r="25" spans="1:15" x14ac:dyDescent="0.25">
      <c r="A25" s="2" t="s">
        <v>37</v>
      </c>
      <c r="B25" s="2">
        <v>15</v>
      </c>
      <c r="C25" s="2" t="s">
        <v>58</v>
      </c>
      <c r="D25" s="2" t="s">
        <v>62</v>
      </c>
      <c r="E25" s="2">
        <v>15</v>
      </c>
      <c r="F25" s="3" t="str">
        <f t="shared" si="0"/>
        <v/>
      </c>
      <c r="G25" s="2" t="s">
        <v>90</v>
      </c>
      <c r="H25" s="2" t="s">
        <v>17</v>
      </c>
    </row>
    <row r="26" spans="1:15" x14ac:dyDescent="0.25">
      <c r="A26" s="2" t="s">
        <v>38</v>
      </c>
      <c r="B26" s="2">
        <v>16</v>
      </c>
      <c r="C26" s="2" t="s">
        <v>58</v>
      </c>
      <c r="D26" s="2" t="s">
        <v>63</v>
      </c>
      <c r="E26" s="2">
        <v>16</v>
      </c>
      <c r="F26" s="3" t="str">
        <f t="shared" si="0"/>
        <v/>
      </c>
      <c r="G26" s="2" t="s">
        <v>91</v>
      </c>
      <c r="H26" s="2" t="s">
        <v>19</v>
      </c>
    </row>
    <row r="27" spans="1:15" x14ac:dyDescent="0.25">
      <c r="A27" s="2" t="s">
        <v>39</v>
      </c>
      <c r="B27" s="2">
        <v>17</v>
      </c>
      <c r="C27" s="2" t="s">
        <v>58</v>
      </c>
      <c r="D27" s="2" t="s">
        <v>64</v>
      </c>
      <c r="E27" s="2">
        <v>17</v>
      </c>
      <c r="F27" s="3" t="str">
        <f t="shared" si="0"/>
        <v/>
      </c>
      <c r="G27" s="2" t="s">
        <v>92</v>
      </c>
      <c r="H27" s="2" t="s">
        <v>10</v>
      </c>
    </row>
    <row r="28" spans="1:15" x14ac:dyDescent="0.25">
      <c r="A28" s="2" t="s">
        <v>36</v>
      </c>
      <c r="B28" s="2">
        <v>4</v>
      </c>
      <c r="C28" s="2" t="s">
        <v>58</v>
      </c>
      <c r="D28" s="2" t="s">
        <v>65</v>
      </c>
      <c r="E28" s="2">
        <v>18</v>
      </c>
      <c r="F28" s="3" t="str">
        <f t="shared" si="0"/>
        <v>X</v>
      </c>
      <c r="G28" s="2" t="s">
        <v>93</v>
      </c>
      <c r="H28" s="2" t="s">
        <v>6</v>
      </c>
    </row>
    <row r="29" spans="1:15" x14ac:dyDescent="0.25">
      <c r="A29" s="2" t="s">
        <v>35</v>
      </c>
      <c r="B29" s="2">
        <v>20</v>
      </c>
      <c r="C29" s="2" t="s">
        <v>58</v>
      </c>
      <c r="D29" s="2" t="s">
        <v>69</v>
      </c>
      <c r="E29" s="2">
        <v>20</v>
      </c>
      <c r="F29" s="3" t="str">
        <f t="shared" si="0"/>
        <v/>
      </c>
      <c r="G29" s="2" t="s">
        <v>94</v>
      </c>
      <c r="H29" s="2" t="s">
        <v>18</v>
      </c>
    </row>
    <row r="30" spans="1:15" x14ac:dyDescent="0.25">
      <c r="A30" s="2" t="s">
        <v>34</v>
      </c>
      <c r="B30" s="2">
        <v>21</v>
      </c>
      <c r="C30" s="2" t="s">
        <v>58</v>
      </c>
      <c r="D30" s="2" t="s">
        <v>70</v>
      </c>
      <c r="E30" s="2">
        <v>21</v>
      </c>
      <c r="F30" s="3" t="str">
        <f t="shared" si="0"/>
        <v/>
      </c>
      <c r="G30" s="2" t="s">
        <v>95</v>
      </c>
      <c r="H30" s="2" t="s">
        <v>20</v>
      </c>
    </row>
    <row r="31" spans="1:15" x14ac:dyDescent="0.25">
      <c r="F31" s="3" t="str">
        <f t="shared" si="0"/>
        <v/>
      </c>
    </row>
    <row r="32" spans="1:15" x14ac:dyDescent="0.25">
      <c r="A32" s="2" t="s">
        <v>46</v>
      </c>
      <c r="B32" s="2">
        <v>9</v>
      </c>
      <c r="C32" s="2" t="s">
        <v>58</v>
      </c>
      <c r="D32" s="2" t="s">
        <v>77</v>
      </c>
      <c r="E32" s="2">
        <v>9</v>
      </c>
      <c r="F32" s="3" t="str">
        <f t="shared" si="0"/>
        <v/>
      </c>
      <c r="G32" s="2" t="s">
        <v>96</v>
      </c>
      <c r="H32" s="2" t="s">
        <v>21</v>
      </c>
    </row>
    <row r="33" spans="1:8" x14ac:dyDescent="0.25">
      <c r="A33" s="2" t="s">
        <v>43</v>
      </c>
      <c r="B33" s="2">
        <v>8</v>
      </c>
      <c r="C33" s="2" t="s">
        <v>58</v>
      </c>
      <c r="D33" s="2" t="s">
        <v>76</v>
      </c>
      <c r="E33" s="2">
        <v>8</v>
      </c>
      <c r="F33" s="3" t="str">
        <f t="shared" si="0"/>
        <v/>
      </c>
      <c r="G33" s="2" t="s">
        <v>97</v>
      </c>
      <c r="H33" s="2" t="s">
        <v>17</v>
      </c>
    </row>
    <row r="34" spans="1:8" x14ac:dyDescent="0.25">
      <c r="A34" s="2" t="s">
        <v>44</v>
      </c>
      <c r="B34" s="2">
        <v>7</v>
      </c>
      <c r="C34" s="2" t="s">
        <v>58</v>
      </c>
      <c r="D34" s="2" t="s">
        <v>75</v>
      </c>
      <c r="E34" s="2">
        <v>7</v>
      </c>
      <c r="F34" s="3" t="str">
        <f t="shared" si="0"/>
        <v/>
      </c>
      <c r="G34" s="2" t="s">
        <v>98</v>
      </c>
      <c r="H34" s="2" t="s">
        <v>19</v>
      </c>
    </row>
    <row r="35" spans="1:8" x14ac:dyDescent="0.25">
      <c r="A35" s="2" t="s">
        <v>45</v>
      </c>
      <c r="B35" s="2">
        <v>6</v>
      </c>
      <c r="C35" s="2" t="s">
        <v>58</v>
      </c>
      <c r="D35" s="2" t="s">
        <v>74</v>
      </c>
      <c r="E35" s="2">
        <v>6</v>
      </c>
      <c r="F35" s="3" t="str">
        <f t="shared" si="0"/>
        <v/>
      </c>
      <c r="G35" s="2" t="s">
        <v>99</v>
      </c>
      <c r="H35" s="2" t="s">
        <v>10</v>
      </c>
    </row>
    <row r="36" spans="1:8" x14ac:dyDescent="0.25">
      <c r="A36" s="2" t="s">
        <v>42</v>
      </c>
      <c r="B36" s="2">
        <v>5</v>
      </c>
      <c r="C36" s="2" t="s">
        <v>58</v>
      </c>
      <c r="D36" s="2" t="s">
        <v>73</v>
      </c>
      <c r="E36" s="2">
        <v>5</v>
      </c>
      <c r="F36" s="3" t="str">
        <f t="shared" si="0"/>
        <v/>
      </c>
      <c r="G36" s="2" t="s">
        <v>100</v>
      </c>
      <c r="H36" s="2" t="s">
        <v>6</v>
      </c>
    </row>
    <row r="37" spans="1:8" x14ac:dyDescent="0.25">
      <c r="A37" s="2" t="s">
        <v>41</v>
      </c>
      <c r="B37" s="2">
        <v>3</v>
      </c>
      <c r="C37" s="2" t="s">
        <v>58</v>
      </c>
      <c r="D37" s="2" t="s">
        <v>71</v>
      </c>
      <c r="E37" s="2">
        <v>3</v>
      </c>
      <c r="F37" s="3" t="str">
        <f t="shared" si="0"/>
        <v/>
      </c>
      <c r="G37" s="2" t="s">
        <v>101</v>
      </c>
      <c r="H37" s="2" t="s">
        <v>18</v>
      </c>
    </row>
    <row r="38" spans="1:8" x14ac:dyDescent="0.25">
      <c r="A38" s="2" t="s">
        <v>40</v>
      </c>
      <c r="B38" s="2">
        <v>2</v>
      </c>
      <c r="C38" s="2" t="s">
        <v>58</v>
      </c>
      <c r="D38" s="2" t="s">
        <v>72</v>
      </c>
      <c r="E38" s="2">
        <v>2</v>
      </c>
      <c r="F38" s="3" t="str">
        <f t="shared" si="0"/>
        <v/>
      </c>
      <c r="G38" s="2" t="s">
        <v>102</v>
      </c>
      <c r="H38" s="2" t="s">
        <v>20</v>
      </c>
    </row>
  </sheetData>
  <mergeCells count="2">
    <mergeCell ref="D6:D7"/>
    <mergeCell ref="D8:D9"/>
  </mergeCells>
  <conditionalFormatting sqref="H1:H1048576 O6:O18">
    <cfRule type="containsText" dxfId="11" priority="13" operator="containsText" text="Black">
      <formula>NOT(ISERROR(SEARCH("Black",H1)))</formula>
    </cfRule>
    <cfRule type="containsText" dxfId="10" priority="14" operator="containsText" text="Brown">
      <formula>NOT(ISERROR(SEARCH("Brown",H1)))</formula>
    </cfRule>
    <cfRule type="containsText" dxfId="9" priority="15" operator="containsText" text="Grey">
      <formula>NOT(ISERROR(SEARCH("Grey",H1)))</formula>
    </cfRule>
    <cfRule type="containsText" dxfId="8" priority="16" operator="containsText" text="Blue">
      <formula>NOT(ISERROR(SEARCH("Blue",H1)))</formula>
    </cfRule>
    <cfRule type="containsText" dxfId="7" priority="17" operator="containsText" text="Red">
      <formula>NOT(ISERROR(SEARCH("Red",H1)))</formula>
    </cfRule>
    <cfRule type="containsText" dxfId="6" priority="18" operator="containsText" text="Orange">
      <formula>NOT(ISERROR(SEARCH("Orange",H1)))</formula>
    </cfRule>
    <cfRule type="containsText" dxfId="5" priority="19" operator="containsText" text="Purple">
      <formula>NOT(ISERROR(SEARCH("Purple",H1)))</formula>
    </cfRule>
    <cfRule type="containsText" dxfId="4" priority="20" operator="containsText" text="Yellow">
      <formula>NOT(ISERROR(SEARCH("Yellow",H1)))</formula>
    </cfRule>
    <cfRule type="containsText" dxfId="3" priority="21" operator="containsText" text="Green">
      <formula>NOT(ISERROR(SEARCH("Green",H1)))</formula>
    </cfRule>
  </conditionalFormatting>
  <conditionalFormatting sqref="B1:B1048576">
    <cfRule type="duplicateValues" dxfId="2" priority="3"/>
  </conditionalFormatting>
  <conditionalFormatting sqref="F6:F38">
    <cfRule type="cellIs" dxfId="1" priority="2" operator="equal">
      <formula>"X"</formula>
    </cfRule>
  </conditionalFormatting>
  <conditionalFormatting sqref="G6:G38">
    <cfRule type="duplicateValues" dxfId="0" priority="1"/>
  </conditionalFormatting>
  <dataValidations count="1">
    <dataValidation type="list" allowBlank="1" showInputMessage="1" showErrorMessage="1" sqref="H1:H1048576">
      <formula1>$O$6:$O$18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2020-10-30T16:58:24Z</dcterms:modified>
</cp:coreProperties>
</file>