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epThought\Desktop\"/>
    </mc:Choice>
  </mc:AlternateContent>
  <xr:revisionPtr revIDLastSave="0" documentId="13_ncr:1_{1EF16919-8F73-45C3-8FEF-C72BEA3247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nlık" sheetId="2" r:id="rId1"/>
    <sheet name="Hede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3" i="5" l="1"/>
  <c r="D43" i="5"/>
  <c r="K41" i="5"/>
  <c r="M41" i="5" s="1"/>
  <c r="E41" i="5"/>
  <c r="C41" i="5"/>
  <c r="K40" i="5"/>
  <c r="M40" i="5" s="1"/>
  <c r="E40" i="5"/>
  <c r="C40" i="5"/>
  <c r="K39" i="5"/>
  <c r="M39" i="5" s="1"/>
  <c r="E39" i="5"/>
  <c r="C39" i="5"/>
  <c r="K38" i="5"/>
  <c r="M38" i="5" s="1"/>
  <c r="E38" i="5"/>
  <c r="C38" i="5"/>
  <c r="K37" i="5"/>
  <c r="M37" i="5" s="1"/>
  <c r="E37" i="5"/>
  <c r="E43" i="5" s="1"/>
  <c r="C37" i="5"/>
  <c r="B43" i="5" s="1"/>
  <c r="L32" i="5"/>
  <c r="J32" i="5"/>
  <c r="D32" i="5"/>
  <c r="M31" i="5"/>
  <c r="K31" i="5"/>
  <c r="C31" i="5"/>
  <c r="E31" i="5" s="1"/>
  <c r="M30" i="5"/>
  <c r="K30" i="5"/>
  <c r="C30" i="5"/>
  <c r="E30" i="5" s="1"/>
  <c r="M29" i="5"/>
  <c r="K29" i="5"/>
  <c r="C29" i="5"/>
  <c r="E29" i="5" s="1"/>
  <c r="M28" i="5"/>
  <c r="K28" i="5"/>
  <c r="C28" i="5"/>
  <c r="E28" i="5" s="1"/>
  <c r="M27" i="5"/>
  <c r="K27" i="5"/>
  <c r="C27" i="5"/>
  <c r="E27" i="5" s="1"/>
  <c r="M26" i="5"/>
  <c r="M32" i="5" s="1"/>
  <c r="K26" i="5"/>
  <c r="C26" i="5"/>
  <c r="E26" i="5" s="1"/>
  <c r="D21" i="5"/>
  <c r="L20" i="5"/>
  <c r="C20" i="5"/>
  <c r="E20" i="5" s="1"/>
  <c r="M19" i="5"/>
  <c r="K19" i="5"/>
  <c r="C19" i="5"/>
  <c r="E19" i="5" s="1"/>
  <c r="M18" i="5"/>
  <c r="K18" i="5"/>
  <c r="C18" i="5"/>
  <c r="E18" i="5" s="1"/>
  <c r="M17" i="5"/>
  <c r="K17" i="5"/>
  <c r="C17" i="5"/>
  <c r="E17" i="5" s="1"/>
  <c r="M16" i="5"/>
  <c r="K16" i="5"/>
  <c r="C16" i="5"/>
  <c r="E16" i="5" s="1"/>
  <c r="M15" i="5"/>
  <c r="K15" i="5"/>
  <c r="C15" i="5"/>
  <c r="E15" i="5" s="1"/>
  <c r="M14" i="5"/>
  <c r="M20" i="5" s="1"/>
  <c r="K14" i="5"/>
  <c r="J20" i="5" s="1"/>
  <c r="C14" i="5"/>
  <c r="E14" i="5" s="1"/>
  <c r="E21" i="5" s="1"/>
  <c r="L9" i="5"/>
  <c r="D9" i="5"/>
  <c r="E50" i="5" s="1"/>
  <c r="K8" i="5"/>
  <c r="M8" i="5" s="1"/>
  <c r="E8" i="5"/>
  <c r="C8" i="5"/>
  <c r="K7" i="5"/>
  <c r="M7" i="5" s="1"/>
  <c r="E7" i="5"/>
  <c r="C7" i="5"/>
  <c r="K6" i="5"/>
  <c r="M6" i="5" s="1"/>
  <c r="E6" i="5"/>
  <c r="C6" i="5"/>
  <c r="K5" i="5"/>
  <c r="M5" i="5" s="1"/>
  <c r="E5" i="5"/>
  <c r="C5" i="5"/>
  <c r="K4" i="5"/>
  <c r="M4" i="5" s="1"/>
  <c r="E4" i="5"/>
  <c r="C4" i="5"/>
  <c r="K3" i="5"/>
  <c r="J9" i="5" s="1"/>
  <c r="E3" i="5"/>
  <c r="E9" i="5" s="1"/>
  <c r="C3" i="5"/>
  <c r="B9" i="5" s="1"/>
  <c r="E50" i="2"/>
  <c r="D50" i="2"/>
  <c r="C50" i="2"/>
  <c r="B50" i="2"/>
  <c r="L43" i="2"/>
  <c r="K41" i="2"/>
  <c r="M41" i="2" s="1"/>
  <c r="K40" i="2"/>
  <c r="M40" i="2" s="1"/>
  <c r="K39" i="2"/>
  <c r="M39" i="2" s="1"/>
  <c r="K38" i="2"/>
  <c r="K37" i="2"/>
  <c r="M37" i="2" s="1"/>
  <c r="D43" i="2"/>
  <c r="C41" i="2"/>
  <c r="E41" i="2" s="1"/>
  <c r="C40" i="2"/>
  <c r="E40" i="2" s="1"/>
  <c r="C39" i="2"/>
  <c r="E39" i="2" s="1"/>
  <c r="C38" i="2"/>
  <c r="E38" i="2" s="1"/>
  <c r="C37" i="2"/>
  <c r="L32" i="2"/>
  <c r="D32" i="2"/>
  <c r="K31" i="2"/>
  <c r="M31" i="2" s="1"/>
  <c r="C31" i="2"/>
  <c r="E31" i="2" s="1"/>
  <c r="K30" i="2"/>
  <c r="M30" i="2" s="1"/>
  <c r="C30" i="2"/>
  <c r="E30" i="2" s="1"/>
  <c r="K29" i="2"/>
  <c r="M29" i="2" s="1"/>
  <c r="C29" i="2"/>
  <c r="E29" i="2" s="1"/>
  <c r="K28" i="2"/>
  <c r="M28" i="2" s="1"/>
  <c r="C28" i="2"/>
  <c r="E28" i="2" s="1"/>
  <c r="K27" i="2"/>
  <c r="M27" i="2" s="1"/>
  <c r="C27" i="2"/>
  <c r="E27" i="2" s="1"/>
  <c r="K26" i="2"/>
  <c r="C26" i="2"/>
  <c r="D21" i="2"/>
  <c r="L20" i="2"/>
  <c r="C20" i="2"/>
  <c r="E20" i="2" s="1"/>
  <c r="K19" i="2"/>
  <c r="M19" i="2" s="1"/>
  <c r="C19" i="2"/>
  <c r="E19" i="2" s="1"/>
  <c r="K18" i="2"/>
  <c r="M18" i="2" s="1"/>
  <c r="C18" i="2"/>
  <c r="E18" i="2" s="1"/>
  <c r="K17" i="2"/>
  <c r="M17" i="2" s="1"/>
  <c r="C17" i="2"/>
  <c r="E17" i="2" s="1"/>
  <c r="K16" i="2"/>
  <c r="M16" i="2" s="1"/>
  <c r="C16" i="2"/>
  <c r="E16" i="2" s="1"/>
  <c r="K15" i="2"/>
  <c r="M15" i="2" s="1"/>
  <c r="C15" i="2"/>
  <c r="E15" i="2" s="1"/>
  <c r="K14" i="2"/>
  <c r="M14" i="2" s="1"/>
  <c r="C14" i="2"/>
  <c r="L9" i="2"/>
  <c r="D9" i="2"/>
  <c r="K8" i="2"/>
  <c r="M8" i="2" s="1"/>
  <c r="C8" i="2"/>
  <c r="E8" i="2" s="1"/>
  <c r="K7" i="2"/>
  <c r="M7" i="2" s="1"/>
  <c r="C7" i="2"/>
  <c r="E7" i="2" s="1"/>
  <c r="K6" i="2"/>
  <c r="M6" i="2" s="1"/>
  <c r="C6" i="2"/>
  <c r="E6" i="2" s="1"/>
  <c r="K5" i="2"/>
  <c r="C5" i="2"/>
  <c r="E5" i="2" s="1"/>
  <c r="K4" i="2"/>
  <c r="M4" i="2" s="1"/>
  <c r="C4" i="2"/>
  <c r="E4" i="2" s="1"/>
  <c r="K3" i="2"/>
  <c r="M3" i="2" s="1"/>
  <c r="C3" i="2"/>
  <c r="E32" i="5" l="1"/>
  <c r="M43" i="5"/>
  <c r="M3" i="5"/>
  <c r="M9" i="5" s="1"/>
  <c r="E52" i="5" s="1"/>
  <c r="E54" i="5" s="1"/>
  <c r="B21" i="5"/>
  <c r="J43" i="5"/>
  <c r="B50" i="5"/>
  <c r="B32" i="5"/>
  <c r="C50" i="5"/>
  <c r="D50" i="5"/>
  <c r="J9" i="2"/>
  <c r="J32" i="2"/>
  <c r="B9" i="2"/>
  <c r="J43" i="2"/>
  <c r="M38" i="2"/>
  <c r="M43" i="2" s="1"/>
  <c r="B43" i="2"/>
  <c r="E37" i="2"/>
  <c r="E43" i="2" s="1"/>
  <c r="B21" i="2"/>
  <c r="B32" i="2"/>
  <c r="M20" i="2"/>
  <c r="E3" i="2"/>
  <c r="E9" i="2" s="1"/>
  <c r="E26" i="2"/>
  <c r="E32" i="2" s="1"/>
  <c r="E14" i="2"/>
  <c r="E21" i="2" s="1"/>
  <c r="J20" i="2"/>
  <c r="M26" i="2"/>
  <c r="M32" i="2" s="1"/>
  <c r="M5" i="2"/>
  <c r="M9" i="2" s="1"/>
  <c r="B52" i="5" l="1"/>
  <c r="B54" i="5" s="1"/>
  <c r="C52" i="5"/>
  <c r="C54" i="5" s="1"/>
  <c r="D52" i="5"/>
  <c r="D54" i="5" s="1"/>
  <c r="C52" i="2"/>
  <c r="C54" i="2" s="1"/>
  <c r="D52" i="2"/>
  <c r="D54" i="2" s="1"/>
  <c r="B52" i="2"/>
  <c r="B54" i="2" s="1"/>
  <c r="E52" i="2"/>
  <c r="E54" i="2" s="1"/>
</calcChain>
</file>

<file path=xl/sharedStrings.xml><?xml version="1.0" encoding="utf-8"?>
<sst xmlns="http://schemas.openxmlformats.org/spreadsheetml/2006/main" count="225" uniqueCount="68">
  <si>
    <t>Ders İsmi</t>
  </si>
  <si>
    <t>Teknik Resim</t>
  </si>
  <si>
    <t>İngilizce</t>
  </si>
  <si>
    <t>Kimya</t>
  </si>
  <si>
    <t>Matematik I</t>
  </si>
  <si>
    <t>Fizik I</t>
  </si>
  <si>
    <t>Harf Notu</t>
  </si>
  <si>
    <t>Karşılığı</t>
  </si>
  <si>
    <t>Dönem Ortalaması</t>
  </si>
  <si>
    <t>Elektrik Malzemesi</t>
  </si>
  <si>
    <t>Bilgisayar Programlama</t>
  </si>
  <si>
    <t>Fizik II</t>
  </si>
  <si>
    <t>Matematik II</t>
  </si>
  <si>
    <t>Lineer Cebir</t>
  </si>
  <si>
    <t>Türk Dili</t>
  </si>
  <si>
    <t>Atatürk İlke ve İnkilapları</t>
  </si>
  <si>
    <t>Elektromanyetik Alan Teorisi</t>
  </si>
  <si>
    <t>Elektrik Devreleri I</t>
  </si>
  <si>
    <t>Kompleks Değişkenler Teorisi</t>
  </si>
  <si>
    <t>Mühendislik Ekonomisi</t>
  </si>
  <si>
    <t>Mesleki İngilizce I</t>
  </si>
  <si>
    <t>Diferansiyel Denklemler</t>
  </si>
  <si>
    <t>Olasılık ve İstatistik</t>
  </si>
  <si>
    <t>Elektromanyetik Dalga Teorisi</t>
  </si>
  <si>
    <t>Elektrik-Elektronik Labaratuvarı I</t>
  </si>
  <si>
    <t>Sayısal Analiz</t>
  </si>
  <si>
    <t>Sayısal Devre Tasarımı</t>
  </si>
  <si>
    <t>AKTS</t>
  </si>
  <si>
    <t>Elektrik Makineleri I</t>
  </si>
  <si>
    <t>Mesleki İngilizce II</t>
  </si>
  <si>
    <t>Girişimcilik</t>
  </si>
  <si>
    <t>Yüksek Gerilim Tekniği</t>
  </si>
  <si>
    <t>Elektronik I</t>
  </si>
  <si>
    <t>İşaret ve Sistemler</t>
  </si>
  <si>
    <t>Güç Elektroniği</t>
  </si>
  <si>
    <t>Elektrik Makineleri II</t>
  </si>
  <si>
    <t>Elektrik Elektronik Labaratuvarı II</t>
  </si>
  <si>
    <t>Otomatik Kontrol</t>
  </si>
  <si>
    <t>Elektronik II</t>
  </si>
  <si>
    <t>Mikroişlemciler</t>
  </si>
  <si>
    <t>Kredi</t>
  </si>
  <si>
    <t>Genel Kredi</t>
  </si>
  <si>
    <t>Toplanan Kredi</t>
  </si>
  <si>
    <t>Elektrik Devreleri II</t>
  </si>
  <si>
    <t>Tasarım</t>
  </si>
  <si>
    <t>Seçmeli 1</t>
  </si>
  <si>
    <t>Seçmeli 2</t>
  </si>
  <si>
    <t>Seçmeli 3</t>
  </si>
  <si>
    <t>Ortak Seçmeli</t>
  </si>
  <si>
    <t>Bitirme</t>
  </si>
  <si>
    <t>1.Dönem(Güz)</t>
  </si>
  <si>
    <t>2.Dönem(Bahar)</t>
  </si>
  <si>
    <t>3.Dönem(Güz)</t>
  </si>
  <si>
    <t>4.Dönem(Bahar)</t>
  </si>
  <si>
    <t>5.Dönem(Güz)</t>
  </si>
  <si>
    <t>6.Dönem(Bahar)</t>
  </si>
  <si>
    <t>7.Dönem(Güz)</t>
  </si>
  <si>
    <t>8.Dönem(Güz)</t>
  </si>
  <si>
    <t xml:space="preserve">Harf Notu kısmına ders notlarınızı AA,BA,BB,CB,CC,DC,DD,FD,FF olarak girin otomatik hesapayacaktır.      </t>
  </si>
  <si>
    <t>Created by Zarquon</t>
  </si>
  <si>
    <t>Gano</t>
  </si>
  <si>
    <t>4.Sınıf</t>
  </si>
  <si>
    <t>3.Sınıf</t>
  </si>
  <si>
    <t>2.Sınıf</t>
  </si>
  <si>
    <t>1.Sınıf</t>
  </si>
  <si>
    <t>EEM Giriş</t>
  </si>
  <si>
    <t xml:space="preserve">Created by </t>
  </si>
  <si>
    <t>Zarquon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</si>
</sst>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7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arqu0n?tab=reposit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517B-C529-4C32-A098-70A3B66FBF89}">
  <dimension ref="A1:T70"/>
  <sheetViews>
    <sheetView tabSelected="1" topLeftCell="A23" zoomScale="55" zoomScaleNormal="55" workbookViewId="0">
      <selection activeCell="I72" sqref="I72"/>
    </sheetView>
  </sheetViews>
  <sheetFormatPr defaultRowHeight="14.4" x14ac:dyDescent="0.3"/>
  <cols>
    <col min="1" max="1" width="32.88671875" bestFit="1" customWidth="1"/>
    <col min="2" max="2" width="13.88671875" bestFit="1" customWidth="1"/>
    <col min="9" max="9" width="27.88671875" bestFit="1" customWidth="1"/>
    <col min="16" max="16" width="13.6640625" bestFit="1" customWidth="1"/>
  </cols>
  <sheetData>
    <row r="1" spans="1:13" x14ac:dyDescent="0.3">
      <c r="A1" s="33" t="s">
        <v>50</v>
      </c>
      <c r="B1" s="34"/>
      <c r="C1" s="34"/>
      <c r="D1" s="34"/>
      <c r="E1" s="11"/>
      <c r="I1" s="33" t="s">
        <v>51</v>
      </c>
      <c r="J1" s="34"/>
      <c r="K1" s="34"/>
      <c r="L1" s="34"/>
      <c r="M1" s="11"/>
    </row>
    <row r="2" spans="1:13" x14ac:dyDescent="0.3">
      <c r="A2" s="14" t="s">
        <v>0</v>
      </c>
      <c r="B2" s="15" t="s">
        <v>6</v>
      </c>
      <c r="C2" s="15" t="s">
        <v>7</v>
      </c>
      <c r="D2" s="15" t="s">
        <v>27</v>
      </c>
      <c r="E2" s="16" t="s">
        <v>40</v>
      </c>
      <c r="I2" s="14" t="s">
        <v>0</v>
      </c>
      <c r="J2" s="15" t="s">
        <v>6</v>
      </c>
      <c r="K2" s="15" t="s">
        <v>7</v>
      </c>
      <c r="L2" s="15" t="s">
        <v>27</v>
      </c>
      <c r="M2" s="16" t="s">
        <v>40</v>
      </c>
    </row>
    <row r="3" spans="1:13" x14ac:dyDescent="0.3">
      <c r="A3" s="1" t="s">
        <v>65</v>
      </c>
      <c r="B3" s="3"/>
      <c r="C3" s="3" t="b">
        <f>IF(B3="AA",4,IF(B3="BA",3.5,IF(B3="BB",3,IF(B3="CB",2.5,IF(B3="CC",2,IF(B3="DC",1.5,IF(B3="DD",1,IF(B3="FD",0.5,IF(B3="FF",0)))))))))</f>
        <v>0</v>
      </c>
      <c r="D3" s="4">
        <v>3</v>
      </c>
      <c r="E3" s="2">
        <f>C3*D3</f>
        <v>0</v>
      </c>
      <c r="I3" s="1" t="s">
        <v>9</v>
      </c>
      <c r="J3" s="4"/>
      <c r="K3" s="4" t="b">
        <f>IF(J3="AA",4,IF(J3="BA",3.5,IF(J3="BB",3,IF(J3="CB",2.5,IF(J3="CC",2,IF(J3="DC",1.5,IF(J3="DD",1,IF(J3="FD",0.5,IF(J3="FF",0)))))))))</f>
        <v>0</v>
      </c>
      <c r="L3" s="4">
        <v>5</v>
      </c>
      <c r="M3" s="2">
        <f>K3*L3</f>
        <v>0</v>
      </c>
    </row>
    <row r="4" spans="1:13" x14ac:dyDescent="0.3">
      <c r="A4" s="1" t="s">
        <v>1</v>
      </c>
      <c r="B4" s="3"/>
      <c r="C4" s="3" t="b">
        <f t="shared" ref="C4:C8" si="0">IF(B4="AA",4,IF(B4="BA",3.5,IF(B4="BB",3,IF(B4="CB",2.5,IF(B4="CC",2,IF(B4="DC",1.5,IF(B4="DD",1,IF(B4="FD",0.5,IF(B4="FF",0)))))))))</f>
        <v>0</v>
      </c>
      <c r="D4" s="4">
        <v>5</v>
      </c>
      <c r="E4" s="2">
        <f t="shared" ref="E4:E8" si="1">C4*D4</f>
        <v>0</v>
      </c>
      <c r="I4" s="1" t="s">
        <v>10</v>
      </c>
      <c r="J4" s="4"/>
      <c r="K4" s="4" t="b">
        <f t="shared" ref="K4:K8" si="2">IF(J4="AA",4,IF(J4="BA",3.5,IF(J4="BB",3,IF(J4="CB",2.5,IF(J4="CC",2,IF(J4="DC",1.5,IF(J4="DD",1,IF(J4="FD",0.5,IF(J4="FF",0)))))))))</f>
        <v>0</v>
      </c>
      <c r="L4" s="4">
        <v>5</v>
      </c>
      <c r="M4" s="2">
        <f t="shared" ref="M4:M8" si="3">K4*L4</f>
        <v>0</v>
      </c>
    </row>
    <row r="5" spans="1:13" x14ac:dyDescent="0.3">
      <c r="A5" s="1" t="s">
        <v>5</v>
      </c>
      <c r="B5" s="3"/>
      <c r="C5" s="3" t="b">
        <f t="shared" si="0"/>
        <v>0</v>
      </c>
      <c r="D5" s="4">
        <v>6</v>
      </c>
      <c r="E5" s="2">
        <f t="shared" si="1"/>
        <v>0</v>
      </c>
      <c r="I5" s="1" t="s">
        <v>11</v>
      </c>
      <c r="J5" s="4"/>
      <c r="K5" s="4" t="b">
        <f t="shared" si="2"/>
        <v>0</v>
      </c>
      <c r="L5" s="4">
        <v>6</v>
      </c>
      <c r="M5" s="2">
        <f t="shared" si="3"/>
        <v>0</v>
      </c>
    </row>
    <row r="6" spans="1:13" x14ac:dyDescent="0.3">
      <c r="A6" s="1" t="s">
        <v>2</v>
      </c>
      <c r="B6" s="3"/>
      <c r="C6" s="3" t="b">
        <f t="shared" si="0"/>
        <v>0</v>
      </c>
      <c r="D6" s="4">
        <v>4</v>
      </c>
      <c r="E6" s="2">
        <f t="shared" si="1"/>
        <v>0</v>
      </c>
      <c r="I6" s="1" t="s">
        <v>13</v>
      </c>
      <c r="J6" s="4"/>
      <c r="K6" s="4" t="b">
        <f t="shared" si="2"/>
        <v>0</v>
      </c>
      <c r="L6" s="4">
        <v>4</v>
      </c>
      <c r="M6" s="2">
        <f t="shared" si="3"/>
        <v>0</v>
      </c>
    </row>
    <row r="7" spans="1:13" x14ac:dyDescent="0.3">
      <c r="A7" s="1" t="s">
        <v>3</v>
      </c>
      <c r="B7" s="3"/>
      <c r="C7" s="3" t="b">
        <f t="shared" si="0"/>
        <v>0</v>
      </c>
      <c r="D7" s="4">
        <v>6</v>
      </c>
      <c r="E7" s="2">
        <f t="shared" si="1"/>
        <v>0</v>
      </c>
      <c r="I7" s="1" t="s">
        <v>14</v>
      </c>
      <c r="J7" s="4"/>
      <c r="K7" s="4" t="b">
        <f t="shared" si="2"/>
        <v>0</v>
      </c>
      <c r="L7" s="4">
        <v>4</v>
      </c>
      <c r="M7" s="2">
        <f t="shared" si="3"/>
        <v>0</v>
      </c>
    </row>
    <row r="8" spans="1:13" x14ac:dyDescent="0.3">
      <c r="A8" s="1" t="s">
        <v>4</v>
      </c>
      <c r="B8" s="3"/>
      <c r="C8" s="3" t="b">
        <f t="shared" si="0"/>
        <v>0</v>
      </c>
      <c r="D8" s="4">
        <v>6</v>
      </c>
      <c r="E8" s="2">
        <f t="shared" si="1"/>
        <v>0</v>
      </c>
      <c r="I8" s="1" t="s">
        <v>12</v>
      </c>
      <c r="J8" s="4"/>
      <c r="K8" s="4" t="b">
        <f t="shared" si="2"/>
        <v>0</v>
      </c>
      <c r="L8" s="4">
        <v>6</v>
      </c>
      <c r="M8" s="2">
        <f t="shared" si="3"/>
        <v>0</v>
      </c>
    </row>
    <row r="9" spans="1:13" ht="16.2" thickBot="1" x14ac:dyDescent="0.35">
      <c r="A9" s="17" t="s">
        <v>8</v>
      </c>
      <c r="B9" s="35">
        <f>(C3*D3+C4*D4+C5*D5+C6*D6+C7*D7+C8*D8)/SUM(D3:D8)</f>
        <v>0</v>
      </c>
      <c r="C9" s="35"/>
      <c r="D9" s="18">
        <f>SUM(D3:D8)</f>
        <v>30</v>
      </c>
      <c r="E9" s="19">
        <f>SUM(E3:E8)</f>
        <v>0</v>
      </c>
      <c r="I9" s="17" t="s">
        <v>8</v>
      </c>
      <c r="J9" s="35">
        <f>(K3*L3+K4*L4+K5*L5+K6*L6+K7*L7+K8*L8)/SUM(L3:L8)</f>
        <v>0</v>
      </c>
      <c r="K9" s="35"/>
      <c r="L9" s="18">
        <f>SUM(L3:L8)</f>
        <v>30</v>
      </c>
      <c r="M9" s="19">
        <f>SUM(M3:M8)</f>
        <v>0</v>
      </c>
    </row>
    <row r="11" spans="1:13" ht="15" thickBot="1" x14ac:dyDescent="0.35"/>
    <row r="12" spans="1:13" x14ac:dyDescent="0.3">
      <c r="A12" s="12" t="s">
        <v>52</v>
      </c>
      <c r="B12" s="13"/>
      <c r="C12" s="13"/>
      <c r="D12" s="13"/>
      <c r="E12" s="11"/>
      <c r="I12" s="36" t="s">
        <v>53</v>
      </c>
      <c r="J12" s="37"/>
      <c r="K12" s="37"/>
      <c r="L12" s="38"/>
      <c r="M12" s="11"/>
    </row>
    <row r="13" spans="1:13" x14ac:dyDescent="0.3">
      <c r="A13" s="14" t="s">
        <v>0</v>
      </c>
      <c r="B13" s="15" t="s">
        <v>6</v>
      </c>
      <c r="C13" s="15" t="s">
        <v>7</v>
      </c>
      <c r="D13" s="15" t="s">
        <v>27</v>
      </c>
      <c r="E13" s="16" t="s">
        <v>40</v>
      </c>
      <c r="I13" s="14" t="s">
        <v>0</v>
      </c>
      <c r="J13" s="15" t="s">
        <v>6</v>
      </c>
      <c r="K13" s="15" t="s">
        <v>7</v>
      </c>
      <c r="L13" s="15" t="s">
        <v>27</v>
      </c>
      <c r="M13" s="16" t="s">
        <v>40</v>
      </c>
    </row>
    <row r="14" spans="1:13" x14ac:dyDescent="0.3">
      <c r="A14" s="1" t="s">
        <v>15</v>
      </c>
      <c r="B14" s="3"/>
      <c r="C14" s="3" t="b">
        <f>IF(B14="AA",4,IF(B14="BA",3.5,IF(B14="BB",3,IF(B14="CB",2.5,IF(B14="CC",2,IF(B14="DC",1.5,IF(B14="DD",1,IF(B14="FD",0.5,IF(B14="FF",0)))))))))</f>
        <v>0</v>
      </c>
      <c r="D14" s="4">
        <v>4</v>
      </c>
      <c r="E14" s="2">
        <f>C14*D14</f>
        <v>0</v>
      </c>
      <c r="I14" s="1" t="s">
        <v>22</v>
      </c>
      <c r="J14" s="4"/>
      <c r="K14" s="4" t="b">
        <f>IF(J14="AA",4,IF(J14="BA",3.5,IF(J14="BB",3,IF(J14="CB",2.5,IF(J14="CC",2,IF(J14="DC",1.5,IF(J14="DD",1,IF(J14="FD",0.5,IF(J14="FF",0)))))))))</f>
        <v>0</v>
      </c>
      <c r="L14" s="4">
        <v>5</v>
      </c>
      <c r="M14" s="2">
        <f>K14*L14</f>
        <v>0</v>
      </c>
    </row>
    <row r="15" spans="1:13" x14ac:dyDescent="0.3">
      <c r="A15" s="1" t="s">
        <v>16</v>
      </c>
      <c r="B15" s="3"/>
      <c r="C15" s="3" t="b">
        <f t="shared" ref="C15:C20" si="4">IF(B15="AA",4,IF(B15="BA",3.5,IF(B15="BB",3,IF(B15="CB",2.5,IF(B15="CC",2,IF(B15="DC",1.5,IF(B15="DD",1,IF(B15="FD",0.5,IF(B15="FF",0)))))))))</f>
        <v>0</v>
      </c>
      <c r="D15" s="4">
        <v>4</v>
      </c>
      <c r="E15" s="2">
        <f t="shared" ref="E15:E20" si="5">C15*D15</f>
        <v>0</v>
      </c>
      <c r="I15" s="1" t="s">
        <v>23</v>
      </c>
      <c r="J15" s="4"/>
      <c r="K15" s="4" t="b">
        <f t="shared" ref="K15:K19" si="6">IF(J15="AA",4,IF(J15="BA",3.5,IF(J15="BB",3,IF(J15="CB",2.5,IF(J15="CC",2,IF(J15="DC",1.5,IF(J15="DD",1,IF(J15="FD",0.5,IF(J15="FF",0)))))))))</f>
        <v>0</v>
      </c>
      <c r="L15" s="4">
        <v>4</v>
      </c>
      <c r="M15" s="2">
        <f t="shared" ref="M15:M19" si="7">K15*L15</f>
        <v>0</v>
      </c>
    </row>
    <row r="16" spans="1:13" x14ac:dyDescent="0.3">
      <c r="A16" s="1" t="s">
        <v>17</v>
      </c>
      <c r="B16" s="3"/>
      <c r="C16" s="3" t="b">
        <f t="shared" si="4"/>
        <v>0</v>
      </c>
      <c r="D16" s="4">
        <v>6</v>
      </c>
      <c r="E16" s="2">
        <f t="shared" si="5"/>
        <v>0</v>
      </c>
      <c r="I16" s="1" t="s">
        <v>24</v>
      </c>
      <c r="J16" s="4"/>
      <c r="K16" s="4" t="b">
        <f t="shared" si="6"/>
        <v>0</v>
      </c>
      <c r="L16" s="4">
        <v>4</v>
      </c>
      <c r="M16" s="2">
        <f t="shared" si="7"/>
        <v>0</v>
      </c>
    </row>
    <row r="17" spans="1:13" x14ac:dyDescent="0.3">
      <c r="A17" s="1" t="s">
        <v>18</v>
      </c>
      <c r="B17" s="3"/>
      <c r="C17" s="3" t="b">
        <f t="shared" si="4"/>
        <v>0</v>
      </c>
      <c r="D17" s="4">
        <v>5</v>
      </c>
      <c r="E17" s="2">
        <f t="shared" si="5"/>
        <v>0</v>
      </c>
      <c r="I17" s="1" t="s">
        <v>25</v>
      </c>
      <c r="J17" s="4"/>
      <c r="K17" s="4" t="b">
        <f t="shared" si="6"/>
        <v>0</v>
      </c>
      <c r="L17" s="4">
        <v>6</v>
      </c>
      <c r="M17" s="2">
        <f t="shared" si="7"/>
        <v>0</v>
      </c>
    </row>
    <row r="18" spans="1:13" x14ac:dyDescent="0.3">
      <c r="A18" s="1" t="s">
        <v>19</v>
      </c>
      <c r="B18" s="3"/>
      <c r="C18" s="3" t="b">
        <f t="shared" si="4"/>
        <v>0</v>
      </c>
      <c r="D18" s="4">
        <v>3</v>
      </c>
      <c r="E18" s="2">
        <f t="shared" si="5"/>
        <v>0</v>
      </c>
      <c r="I18" s="1" t="s">
        <v>26</v>
      </c>
      <c r="J18" s="4"/>
      <c r="K18" s="4" t="b">
        <f t="shared" si="6"/>
        <v>0</v>
      </c>
      <c r="L18" s="4">
        <v>5</v>
      </c>
      <c r="M18" s="2">
        <f t="shared" si="7"/>
        <v>0</v>
      </c>
    </row>
    <row r="19" spans="1:13" x14ac:dyDescent="0.3">
      <c r="A19" s="1" t="s">
        <v>21</v>
      </c>
      <c r="B19" s="3"/>
      <c r="C19" s="3" t="b">
        <f t="shared" si="4"/>
        <v>0</v>
      </c>
      <c r="D19" s="4">
        <v>6</v>
      </c>
      <c r="E19" s="2">
        <f t="shared" si="5"/>
        <v>0</v>
      </c>
      <c r="I19" s="1" t="s">
        <v>43</v>
      </c>
      <c r="J19" s="4"/>
      <c r="K19" s="4" t="b">
        <f t="shared" si="6"/>
        <v>0</v>
      </c>
      <c r="L19" s="4">
        <v>6</v>
      </c>
      <c r="M19" s="2">
        <f t="shared" si="7"/>
        <v>0</v>
      </c>
    </row>
    <row r="20" spans="1:13" ht="16.2" thickBot="1" x14ac:dyDescent="0.35">
      <c r="A20" s="1" t="s">
        <v>20</v>
      </c>
      <c r="B20" s="3"/>
      <c r="C20" s="3" t="b">
        <f t="shared" si="4"/>
        <v>0</v>
      </c>
      <c r="D20" s="4">
        <v>2</v>
      </c>
      <c r="E20" s="2">
        <f t="shared" si="5"/>
        <v>0</v>
      </c>
      <c r="I20" s="17" t="s">
        <v>8</v>
      </c>
      <c r="J20" s="31">
        <f>(K14*L14+K15*L15+K16*L16+K17*L17+K18*L18+K19*L19)/SUM(L14:L19)</f>
        <v>0</v>
      </c>
      <c r="K20" s="32"/>
      <c r="L20" s="18">
        <f>SUM(L14:L19)</f>
        <v>30</v>
      </c>
      <c r="M20" s="19">
        <f>SUM(M14:M19)</f>
        <v>0</v>
      </c>
    </row>
    <row r="21" spans="1:13" ht="15" thickBot="1" x14ac:dyDescent="0.35">
      <c r="A21" s="23" t="s">
        <v>8</v>
      </c>
      <c r="B21" s="39">
        <f>(C14*D14+C15*D15+C16*D16+C17*D17+C18*D18+C19*D19+C20*D20)/SUM(D14:D20)</f>
        <v>0</v>
      </c>
      <c r="C21" s="40"/>
      <c r="D21" s="24">
        <f>SUM(D14:D20)</f>
        <v>30</v>
      </c>
      <c r="E21" s="25">
        <f>SUM(E14:E20)</f>
        <v>0</v>
      </c>
    </row>
    <row r="22" spans="1:13" x14ac:dyDescent="0.3">
      <c r="C22" s="5"/>
    </row>
    <row r="23" spans="1:13" ht="15" thickBot="1" x14ac:dyDescent="0.35"/>
    <row r="24" spans="1:13" x14ac:dyDescent="0.3">
      <c r="A24" s="12" t="s">
        <v>54</v>
      </c>
      <c r="B24" s="13"/>
      <c r="C24" s="13"/>
      <c r="D24" s="13"/>
      <c r="E24" s="11"/>
      <c r="I24" s="36" t="s">
        <v>55</v>
      </c>
      <c r="J24" s="37"/>
      <c r="K24" s="37"/>
      <c r="L24" s="38"/>
      <c r="M24" s="11"/>
    </row>
    <row r="25" spans="1:13" x14ac:dyDescent="0.3">
      <c r="A25" s="14" t="s">
        <v>0</v>
      </c>
      <c r="B25" s="15" t="s">
        <v>6</v>
      </c>
      <c r="C25" s="15" t="s">
        <v>7</v>
      </c>
      <c r="D25" s="15" t="s">
        <v>27</v>
      </c>
      <c r="E25" s="16" t="s">
        <v>40</v>
      </c>
      <c r="I25" s="14" t="s">
        <v>0</v>
      </c>
      <c r="J25" s="15" t="s">
        <v>6</v>
      </c>
      <c r="K25" s="15" t="s">
        <v>7</v>
      </c>
      <c r="L25" s="15" t="s">
        <v>27</v>
      </c>
      <c r="M25" s="16" t="s">
        <v>40</v>
      </c>
    </row>
    <row r="26" spans="1:13" x14ac:dyDescent="0.3">
      <c r="A26" s="6" t="s">
        <v>28</v>
      </c>
      <c r="B26" s="7"/>
      <c r="C26" s="7" t="b">
        <f>IF(B26="AA",4,IF(B26="BA",3.5,IF(B26="BB",3,IF(B26="CB",2.5,IF(B26="CC",2,IF(B26="DC",1.5,IF(B26="DD",1,IF(B26="FD",0.5,IF(B26="FF",0)))))))))</f>
        <v>0</v>
      </c>
      <c r="D26" s="8">
        <v>6</v>
      </c>
      <c r="E26" s="9">
        <f>C26*D26</f>
        <v>0</v>
      </c>
      <c r="I26" s="1" t="s">
        <v>34</v>
      </c>
      <c r="J26" s="4"/>
      <c r="K26" s="4" t="b">
        <f>IF(J26="AA",4,IF(J26="BA",3.5,IF(J26="BB",3,IF(J26="CB",2.5,IF(J26="CC",2,IF(J26="DC",1.5,IF(J26="DD",1,IF(J26="FD",0.5,IF(J26="FF",0)))))))))</f>
        <v>0</v>
      </c>
      <c r="L26" s="4">
        <v>5</v>
      </c>
      <c r="M26" s="2">
        <f>K26*L26</f>
        <v>0</v>
      </c>
    </row>
    <row r="27" spans="1:13" x14ac:dyDescent="0.3">
      <c r="A27" s="1" t="s">
        <v>29</v>
      </c>
      <c r="B27" s="3"/>
      <c r="C27" s="3" t="b">
        <f t="shared" ref="C27:C31" si="8">IF(B27="AA",4,IF(B27="BA",3.5,IF(B27="BB",3,IF(B27="CB",2.5,IF(B27="CC",2,IF(B27="DC",1.5,IF(B27="DD",1,IF(B27="FD",0.5,IF(B27="FF",0)))))))))</f>
        <v>0</v>
      </c>
      <c r="D27" s="4">
        <v>2</v>
      </c>
      <c r="E27" s="2">
        <f t="shared" ref="E27:E31" si="9">C27*D27</f>
        <v>0</v>
      </c>
      <c r="I27" s="1" t="s">
        <v>35</v>
      </c>
      <c r="J27" s="4"/>
      <c r="K27" s="4" t="b">
        <f t="shared" ref="K27:K31" si="10">IF(J27="AA",4,IF(J27="BA",3.5,IF(J27="BB",3,IF(J27="CB",2.5,IF(J27="CC",2,IF(J27="DC",1.5,IF(J27="DD",1,IF(J27="FD",0.5,IF(J27="FF",0)))))))))</f>
        <v>0</v>
      </c>
      <c r="L27" s="4">
        <v>6</v>
      </c>
      <c r="M27" s="2">
        <f t="shared" ref="M27:M31" si="11">K27*L27</f>
        <v>0</v>
      </c>
    </row>
    <row r="28" spans="1:13" x14ac:dyDescent="0.3">
      <c r="A28" s="1" t="s">
        <v>30</v>
      </c>
      <c r="B28" s="3"/>
      <c r="C28" s="3" t="b">
        <f t="shared" si="8"/>
        <v>0</v>
      </c>
      <c r="D28" s="4">
        <v>5</v>
      </c>
      <c r="E28" s="2">
        <f t="shared" si="9"/>
        <v>0</v>
      </c>
      <c r="I28" s="1" t="s">
        <v>36</v>
      </c>
      <c r="J28" s="4"/>
      <c r="K28" s="4" t="b">
        <f t="shared" si="10"/>
        <v>0</v>
      </c>
      <c r="L28" s="4">
        <v>4</v>
      </c>
      <c r="M28" s="2">
        <f t="shared" si="11"/>
        <v>0</v>
      </c>
    </row>
    <row r="29" spans="1:13" x14ac:dyDescent="0.3">
      <c r="A29" s="1" t="s">
        <v>31</v>
      </c>
      <c r="B29" s="3"/>
      <c r="C29" s="3" t="b">
        <f t="shared" si="8"/>
        <v>0</v>
      </c>
      <c r="D29" s="4">
        <v>3</v>
      </c>
      <c r="E29" s="2">
        <f t="shared" si="9"/>
        <v>0</v>
      </c>
      <c r="I29" s="1" t="s">
        <v>37</v>
      </c>
      <c r="J29" s="4"/>
      <c r="K29" s="4" t="b">
        <f t="shared" si="10"/>
        <v>0</v>
      </c>
      <c r="L29" s="4">
        <v>5</v>
      </c>
      <c r="M29" s="2">
        <f t="shared" si="11"/>
        <v>0</v>
      </c>
    </row>
    <row r="30" spans="1:13" x14ac:dyDescent="0.3">
      <c r="A30" s="1" t="s">
        <v>32</v>
      </c>
      <c r="B30" s="3"/>
      <c r="C30" s="3" t="b">
        <f t="shared" si="8"/>
        <v>0</v>
      </c>
      <c r="D30" s="4">
        <v>5</v>
      </c>
      <c r="E30" s="2">
        <f t="shared" si="9"/>
        <v>0</v>
      </c>
      <c r="I30" s="1" t="s">
        <v>38</v>
      </c>
      <c r="J30" s="4"/>
      <c r="K30" s="4" t="b">
        <f t="shared" si="10"/>
        <v>0</v>
      </c>
      <c r="L30" s="4">
        <v>5</v>
      </c>
      <c r="M30" s="2">
        <f t="shared" si="11"/>
        <v>0</v>
      </c>
    </row>
    <row r="31" spans="1:13" x14ac:dyDescent="0.3">
      <c r="A31" s="1" t="s">
        <v>33</v>
      </c>
      <c r="B31" s="3"/>
      <c r="C31" s="3" t="b">
        <f t="shared" si="8"/>
        <v>0</v>
      </c>
      <c r="D31" s="4">
        <v>4</v>
      </c>
      <c r="E31" s="2">
        <f t="shared" si="9"/>
        <v>0</v>
      </c>
      <c r="I31" s="1" t="s">
        <v>39</v>
      </c>
      <c r="J31" s="4"/>
      <c r="K31" s="4" t="b">
        <f t="shared" si="10"/>
        <v>0</v>
      </c>
      <c r="L31" s="4">
        <v>5</v>
      </c>
      <c r="M31" s="2">
        <f t="shared" si="11"/>
        <v>0</v>
      </c>
    </row>
    <row r="32" spans="1:13" ht="16.2" thickBot="1" x14ac:dyDescent="0.35">
      <c r="A32" s="23" t="s">
        <v>8</v>
      </c>
      <c r="B32" s="39">
        <f>(C26*D26+C27*D27+C28*D28+C29*D29+C30*D30+C31*D31)/SUM(D26:D31)</f>
        <v>0</v>
      </c>
      <c r="C32" s="40"/>
      <c r="D32" s="24">
        <f>SUM(D26:D31)</f>
        <v>25</v>
      </c>
      <c r="E32" s="25">
        <f>SUM(E26:E31)</f>
        <v>0</v>
      </c>
      <c r="I32" s="17" t="s">
        <v>8</v>
      </c>
      <c r="J32" s="31">
        <f>(K26*L26+K27*L27+K28*L28+K29*L29+K30*L30+K31*L31)/SUM(L26:L31)</f>
        <v>0</v>
      </c>
      <c r="K32" s="32"/>
      <c r="L32" s="18">
        <f>SUM(L26:L31)</f>
        <v>30</v>
      </c>
      <c r="M32" s="19">
        <f>SUM(M26:M31)</f>
        <v>0</v>
      </c>
    </row>
    <row r="34" spans="1:13" ht="15" thickBot="1" x14ac:dyDescent="0.35"/>
    <row r="35" spans="1:13" x14ac:dyDescent="0.3">
      <c r="A35" s="12" t="s">
        <v>56</v>
      </c>
      <c r="B35" s="13"/>
      <c r="C35" s="13"/>
      <c r="D35" s="13"/>
      <c r="E35" s="11"/>
      <c r="I35" s="12" t="s">
        <v>57</v>
      </c>
      <c r="J35" s="13"/>
      <c r="K35" s="13"/>
      <c r="L35" s="13"/>
      <c r="M35" s="11"/>
    </row>
    <row r="36" spans="1:13" x14ac:dyDescent="0.3">
      <c r="A36" s="14" t="s">
        <v>0</v>
      </c>
      <c r="B36" s="15" t="s">
        <v>6</v>
      </c>
      <c r="C36" s="15" t="s">
        <v>7</v>
      </c>
      <c r="D36" s="15" t="s">
        <v>27</v>
      </c>
      <c r="E36" s="16" t="s">
        <v>40</v>
      </c>
      <c r="I36" s="14" t="s">
        <v>0</v>
      </c>
      <c r="J36" s="15" t="s">
        <v>6</v>
      </c>
      <c r="K36" s="15" t="s">
        <v>7</v>
      </c>
      <c r="L36" s="15" t="s">
        <v>27</v>
      </c>
      <c r="M36" s="16" t="s">
        <v>40</v>
      </c>
    </row>
    <row r="37" spans="1:13" x14ac:dyDescent="0.3">
      <c r="A37" s="1" t="s">
        <v>44</v>
      </c>
      <c r="B37" s="3"/>
      <c r="C37" s="3" t="b">
        <f>IF(B37="AA",4,IF(B37="BA",3.5,IF(B37="BB",3,IF(B37="CB",2.5,IF(B37="CC",2,IF(B37="DC",1.5,IF(B37="DD",1,IF(B37="FD",0.5,IF(B37="FF",0)))))))))</f>
        <v>0</v>
      </c>
      <c r="D37" s="4">
        <v>5</v>
      </c>
      <c r="E37" s="2">
        <f>C37*D37</f>
        <v>0</v>
      </c>
      <c r="I37" s="1" t="s">
        <v>49</v>
      </c>
      <c r="J37" s="3"/>
      <c r="K37" s="3" t="b">
        <f>IF(J37="AA",4,IF(J37="BA",3.5,IF(J37="BB",3,IF(J37="CB",2.5,IF(J37="CC",2,IF(J37="DC",1.5,IF(J37="DD",1,IF(J37="FD",0.5,IF(J37="FF",0)))))))))</f>
        <v>0</v>
      </c>
      <c r="L37" s="4">
        <v>5</v>
      </c>
      <c r="M37" s="2">
        <f>K37*L37</f>
        <v>0</v>
      </c>
    </row>
    <row r="38" spans="1:13" x14ac:dyDescent="0.3">
      <c r="A38" s="1" t="s">
        <v>45</v>
      </c>
      <c r="B38" s="3"/>
      <c r="C38" s="3" t="b">
        <f t="shared" ref="C38:C41" si="12">IF(B38="AA",4,IF(B38="BA",3.5,IF(B38="BB",3,IF(B38="CB",2.5,IF(B38="CC",2,IF(B38="DC",1.5,IF(B38="DD",1,IF(B38="FD",0.5,IF(B38="FF",0)))))))))</f>
        <v>0</v>
      </c>
      <c r="D38" s="4">
        <v>5</v>
      </c>
      <c r="E38" s="2">
        <f t="shared" ref="E38:E41" si="13">C38*D38</f>
        <v>0</v>
      </c>
      <c r="I38" s="1" t="s">
        <v>45</v>
      </c>
      <c r="J38" s="3"/>
      <c r="K38" s="3" t="b">
        <f t="shared" ref="K38:K41" si="14">IF(J38="AA",4,IF(J38="BA",3.5,IF(J38="BB",3,IF(J38="CB",2.5,IF(J38="CC",2,IF(J38="DC",1.5,IF(J38="DD",1,IF(J38="FD",0.5,IF(J38="FF",0)))))))))</f>
        <v>0</v>
      </c>
      <c r="L38" s="4">
        <v>5</v>
      </c>
      <c r="M38" s="2">
        <f t="shared" ref="M38:M41" si="15">K38*L38</f>
        <v>0</v>
      </c>
    </row>
    <row r="39" spans="1:13" x14ac:dyDescent="0.3">
      <c r="A39" s="1" t="s">
        <v>46</v>
      </c>
      <c r="B39" s="3"/>
      <c r="C39" s="3" t="b">
        <f t="shared" si="12"/>
        <v>0</v>
      </c>
      <c r="D39" s="4">
        <v>5</v>
      </c>
      <c r="E39" s="2">
        <f t="shared" si="13"/>
        <v>0</v>
      </c>
      <c r="I39" s="1" t="s">
        <v>46</v>
      </c>
      <c r="J39" s="3"/>
      <c r="K39" s="3" t="b">
        <f t="shared" si="14"/>
        <v>0</v>
      </c>
      <c r="L39" s="4">
        <v>5</v>
      </c>
      <c r="M39" s="2">
        <f t="shared" si="15"/>
        <v>0</v>
      </c>
    </row>
    <row r="40" spans="1:13" x14ac:dyDescent="0.3">
      <c r="A40" s="1" t="s">
        <v>47</v>
      </c>
      <c r="B40" s="3"/>
      <c r="C40" s="3" t="b">
        <f t="shared" si="12"/>
        <v>0</v>
      </c>
      <c r="D40" s="4">
        <v>5</v>
      </c>
      <c r="E40" s="2">
        <f t="shared" si="13"/>
        <v>0</v>
      </c>
      <c r="I40" s="1" t="s">
        <v>47</v>
      </c>
      <c r="J40" s="3"/>
      <c r="K40" s="3" t="b">
        <f t="shared" si="14"/>
        <v>0</v>
      </c>
      <c r="L40" s="4">
        <v>5</v>
      </c>
      <c r="M40" s="2">
        <f t="shared" si="15"/>
        <v>0</v>
      </c>
    </row>
    <row r="41" spans="1:13" x14ac:dyDescent="0.3">
      <c r="A41" s="1" t="s">
        <v>48</v>
      </c>
      <c r="B41" s="3"/>
      <c r="C41" s="3" t="b">
        <f t="shared" si="12"/>
        <v>0</v>
      </c>
      <c r="D41" s="4">
        <v>5</v>
      </c>
      <c r="E41" s="2">
        <f t="shared" si="13"/>
        <v>0</v>
      </c>
      <c r="I41" s="1" t="s">
        <v>48</v>
      </c>
      <c r="J41" s="3"/>
      <c r="K41" s="3" t="b">
        <f t="shared" si="14"/>
        <v>0</v>
      </c>
      <c r="L41" s="4">
        <v>5</v>
      </c>
      <c r="M41" s="2">
        <f t="shared" si="15"/>
        <v>0</v>
      </c>
    </row>
    <row r="42" spans="1:13" x14ac:dyDescent="0.3">
      <c r="A42" s="1"/>
      <c r="B42" s="3"/>
      <c r="C42" s="3"/>
      <c r="D42" s="4"/>
      <c r="E42" s="2"/>
      <c r="I42" s="1"/>
      <c r="J42" s="3"/>
      <c r="K42" s="3"/>
      <c r="L42" s="4"/>
      <c r="M42" s="2"/>
    </row>
    <row r="43" spans="1:13" ht="16.2" thickBot="1" x14ac:dyDescent="0.35">
      <c r="A43" s="17" t="s">
        <v>8</v>
      </c>
      <c r="B43" s="31">
        <f>(C37*D37+C38*D38+C39*D39+C40*D40+C41*D41+C42*D42)/SUM(D37:D42)</f>
        <v>0</v>
      </c>
      <c r="C43" s="32"/>
      <c r="D43" s="18">
        <f>SUM(D37:D42)</f>
        <v>25</v>
      </c>
      <c r="E43" s="19">
        <f>SUM(E37:E42)</f>
        <v>0</v>
      </c>
      <c r="I43" s="17" t="s">
        <v>8</v>
      </c>
      <c r="J43" s="31">
        <f>(K37*L37+K38*L38+K39*L39+K40*L40+K41*L41+K42*L42)/SUM(L37:L42)</f>
        <v>0</v>
      </c>
      <c r="K43" s="32"/>
      <c r="L43" s="18">
        <f>SUM(L37:L42)</f>
        <v>25</v>
      </c>
      <c r="M43" s="19">
        <f>SUM(M37:M42)</f>
        <v>0</v>
      </c>
    </row>
    <row r="45" spans="1:13" ht="14.4" customHeight="1" x14ac:dyDescent="0.3"/>
    <row r="47" spans="1:13" ht="14.4" customHeight="1" x14ac:dyDescent="0.45">
      <c r="A47" s="20"/>
      <c r="B47" s="21"/>
    </row>
    <row r="48" spans="1:13" ht="14.4" customHeight="1" x14ac:dyDescent="0.3">
      <c r="A48" s="45"/>
      <c r="B48" s="47" t="s">
        <v>61</v>
      </c>
      <c r="C48" s="47" t="s">
        <v>62</v>
      </c>
      <c r="D48" s="47" t="s">
        <v>63</v>
      </c>
      <c r="E48" s="47" t="s">
        <v>64</v>
      </c>
    </row>
    <row r="49" spans="1:20" ht="23.4" customHeight="1" x14ac:dyDescent="0.3">
      <c r="A49" s="46"/>
      <c r="B49" s="47"/>
      <c r="C49" s="47"/>
      <c r="D49" s="47"/>
      <c r="E49" s="47"/>
    </row>
    <row r="50" spans="1:20" ht="23.4" customHeight="1" x14ac:dyDescent="0.3">
      <c r="A50" s="26" t="s">
        <v>41</v>
      </c>
      <c r="B50" s="28">
        <f>SUM(D9,L9,L20,D21,D32,L32,D43,L43)*4</f>
        <v>900</v>
      </c>
      <c r="C50" s="29">
        <f>SUM(D9,L9,L20,D21,D32,L32)*4</f>
        <v>700</v>
      </c>
      <c r="D50" s="29">
        <f>SUM(D9,L9,L20,D21)*4</f>
        <v>480</v>
      </c>
      <c r="E50" s="29">
        <f>SUM(D9,L9)*4</f>
        <v>240</v>
      </c>
    </row>
    <row r="51" spans="1:20" ht="14.4" customHeight="1" x14ac:dyDescent="0.3">
      <c r="A51" s="27"/>
      <c r="B51" s="28"/>
      <c r="C51" s="30"/>
      <c r="D51" s="30"/>
      <c r="E51" s="30"/>
    </row>
    <row r="52" spans="1:20" ht="14.4" customHeight="1" x14ac:dyDescent="0.3">
      <c r="A52" s="26" t="s">
        <v>42</v>
      </c>
      <c r="B52" s="28">
        <f>SUM(E9,M9,M32,M20,E32,E21,E43,M43)</f>
        <v>0</v>
      </c>
      <c r="C52" s="29">
        <f>SUM(E9,M9,M32,M20,E32,E21)</f>
        <v>0</v>
      </c>
      <c r="D52" s="29">
        <f>SUM(E9,M9,M32,M20)</f>
        <v>0</v>
      </c>
      <c r="E52" s="29">
        <f>SUM(E9,M9)</f>
        <v>0</v>
      </c>
      <c r="F52" s="10"/>
      <c r="G52" s="10"/>
      <c r="H52" s="10"/>
      <c r="I52" s="10"/>
      <c r="J52" s="10"/>
      <c r="K52" s="10"/>
      <c r="L52" s="10"/>
      <c r="M52" s="10"/>
    </row>
    <row r="53" spans="1:20" ht="14.4" customHeight="1" x14ac:dyDescent="0.3">
      <c r="A53" s="26"/>
      <c r="B53" s="28"/>
      <c r="C53" s="30"/>
      <c r="D53" s="30"/>
      <c r="E53" s="30"/>
    </row>
    <row r="54" spans="1:20" ht="14.4" customHeight="1" x14ac:dyDescent="0.3">
      <c r="A54" s="26" t="s">
        <v>60</v>
      </c>
      <c r="B54" s="28">
        <f>4*B52/B50</f>
        <v>0</v>
      </c>
      <c r="C54" s="28">
        <f t="shared" ref="C54:E54" si="16">4*C52/C50</f>
        <v>0</v>
      </c>
      <c r="D54" s="28">
        <f t="shared" si="16"/>
        <v>0</v>
      </c>
      <c r="E54" s="28">
        <f t="shared" si="16"/>
        <v>0</v>
      </c>
    </row>
    <row r="55" spans="1:20" ht="14.4" customHeight="1" x14ac:dyDescent="0.35">
      <c r="A55" s="27"/>
      <c r="B55" s="28"/>
      <c r="C55" s="28"/>
      <c r="D55" s="28"/>
      <c r="E55" s="28"/>
      <c r="Q55" s="22"/>
      <c r="R55" s="22"/>
      <c r="S55" s="22"/>
      <c r="T55" s="22"/>
    </row>
    <row r="56" spans="1:20" ht="14.4" customHeight="1" x14ac:dyDescent="0.35">
      <c r="Q56" s="22"/>
      <c r="R56" s="22"/>
      <c r="S56" s="22"/>
      <c r="T56" s="22"/>
    </row>
    <row r="57" spans="1:20" ht="14.4" customHeight="1" x14ac:dyDescent="0.45">
      <c r="P57" s="20"/>
      <c r="Q57" s="21"/>
      <c r="R57" s="21"/>
      <c r="S57" s="21"/>
      <c r="T57" s="21"/>
    </row>
    <row r="58" spans="1:20" ht="14.4" customHeight="1" x14ac:dyDescent="0.45">
      <c r="Q58" s="21"/>
      <c r="R58" s="21"/>
      <c r="S58" s="21"/>
      <c r="T58" s="21"/>
    </row>
    <row r="59" spans="1:20" ht="14.4" customHeight="1" x14ac:dyDescent="0.45">
      <c r="P59" s="20"/>
      <c r="Q59" s="21"/>
      <c r="R59" s="21"/>
      <c r="S59" s="21"/>
      <c r="T59" s="21"/>
    </row>
    <row r="60" spans="1:20" ht="14.4" customHeight="1" x14ac:dyDescent="0.45">
      <c r="P60" s="20"/>
      <c r="Q60" s="21"/>
      <c r="R60" s="21"/>
      <c r="S60" s="21"/>
      <c r="T60" s="21"/>
    </row>
    <row r="61" spans="1:20" ht="14.4" customHeight="1" x14ac:dyDescent="0.45">
      <c r="P61" s="20"/>
      <c r="Q61" s="21"/>
      <c r="R61" s="21"/>
      <c r="S61" s="21"/>
      <c r="T61" s="21"/>
    </row>
    <row r="62" spans="1:20" ht="14.4" customHeight="1" x14ac:dyDescent="0.45">
      <c r="A62" s="41" t="s">
        <v>58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Q62" s="21"/>
      <c r="R62" s="21"/>
      <c r="S62" s="21"/>
      <c r="T62" s="21"/>
    </row>
    <row r="63" spans="1:20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spans="1:20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1:13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spans="1:13" ht="14.4" customHeight="1" x14ac:dyDescent="0.3">
      <c r="A66" s="49" t="s">
        <v>66</v>
      </c>
      <c r="B66" s="49"/>
      <c r="C66" s="49"/>
      <c r="D66" s="49"/>
      <c r="E66" s="49"/>
      <c r="F66" s="49"/>
      <c r="G66" s="51" t="s">
        <v>67</v>
      </c>
      <c r="H66" s="50"/>
      <c r="I66" s="50"/>
      <c r="J66" s="50"/>
      <c r="K66" s="50"/>
      <c r="L66" s="50"/>
      <c r="M66" s="50"/>
    </row>
    <row r="67" spans="1:13" x14ac:dyDescent="0.3">
      <c r="A67" s="49"/>
      <c r="B67" s="49"/>
      <c r="C67" s="49"/>
      <c r="D67" s="49"/>
      <c r="E67" s="49"/>
      <c r="F67" s="49"/>
      <c r="G67" s="50"/>
      <c r="H67" s="50"/>
      <c r="I67" s="50"/>
      <c r="J67" s="50"/>
      <c r="K67" s="50"/>
      <c r="L67" s="50"/>
      <c r="M67" s="50"/>
    </row>
    <row r="68" spans="1:13" x14ac:dyDescent="0.3">
      <c r="A68" s="49"/>
      <c r="B68" s="49"/>
      <c r="C68" s="49"/>
      <c r="D68" s="49"/>
      <c r="E68" s="49"/>
      <c r="F68" s="49"/>
      <c r="G68" s="50"/>
      <c r="H68" s="50"/>
      <c r="I68" s="50"/>
      <c r="J68" s="50"/>
      <c r="K68" s="50"/>
      <c r="L68" s="50"/>
      <c r="M68" s="50"/>
    </row>
    <row r="69" spans="1:13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spans="1:13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</sheetData>
  <mergeCells count="36">
    <mergeCell ref="A69:M70"/>
    <mergeCell ref="A66:F68"/>
    <mergeCell ref="G66:M68"/>
    <mergeCell ref="A62:M65"/>
    <mergeCell ref="A48:A49"/>
    <mergeCell ref="B48:B49"/>
    <mergeCell ref="C48:C49"/>
    <mergeCell ref="D48:D49"/>
    <mergeCell ref="E48:E49"/>
    <mergeCell ref="A50:A51"/>
    <mergeCell ref="B50:B51"/>
    <mergeCell ref="C50:C51"/>
    <mergeCell ref="B43:C43"/>
    <mergeCell ref="J43:K43"/>
    <mergeCell ref="B21:C21"/>
    <mergeCell ref="I24:L24"/>
    <mergeCell ref="B32:C32"/>
    <mergeCell ref="J32:K32"/>
    <mergeCell ref="J20:K20"/>
    <mergeCell ref="A1:D1"/>
    <mergeCell ref="I1:L1"/>
    <mergeCell ref="B9:C9"/>
    <mergeCell ref="J9:K9"/>
    <mergeCell ref="I12:L12"/>
    <mergeCell ref="D50:D51"/>
    <mergeCell ref="E50:E51"/>
    <mergeCell ref="A52:A53"/>
    <mergeCell ref="B52:B53"/>
    <mergeCell ref="C52:C53"/>
    <mergeCell ref="D52:D53"/>
    <mergeCell ref="E52:E53"/>
    <mergeCell ref="A54:A55"/>
    <mergeCell ref="B54:B55"/>
    <mergeCell ref="C54:C55"/>
    <mergeCell ref="D54:D55"/>
    <mergeCell ref="E54:E55"/>
  </mergeCells>
  <hyperlinks>
    <hyperlink ref="G66:M68" r:id="rId1" display="Zarquon" xr:uid="{B6C97463-933D-452E-873D-EC5B6985848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018E-9719-4128-9BB0-00657F3DF3AD}">
  <dimension ref="A1:T68"/>
  <sheetViews>
    <sheetView topLeftCell="A4" zoomScale="40" zoomScaleNormal="40" workbookViewId="0">
      <selection activeCell="J49" sqref="J49"/>
    </sheetView>
  </sheetViews>
  <sheetFormatPr defaultRowHeight="14.4" x14ac:dyDescent="0.3"/>
  <cols>
    <col min="1" max="1" width="32.88671875" bestFit="1" customWidth="1"/>
    <col min="2" max="2" width="13.88671875" bestFit="1" customWidth="1"/>
    <col min="9" max="9" width="27.88671875" bestFit="1" customWidth="1"/>
    <col min="16" max="16" width="13.6640625" bestFit="1" customWidth="1"/>
  </cols>
  <sheetData>
    <row r="1" spans="1:13" x14ac:dyDescent="0.3">
      <c r="A1" s="33" t="s">
        <v>50</v>
      </c>
      <c r="B1" s="34"/>
      <c r="C1" s="34"/>
      <c r="D1" s="34"/>
      <c r="E1" s="11"/>
      <c r="I1" s="33" t="s">
        <v>51</v>
      </c>
      <c r="J1" s="34"/>
      <c r="K1" s="34"/>
      <c r="L1" s="34"/>
      <c r="M1" s="11"/>
    </row>
    <row r="2" spans="1:13" x14ac:dyDescent="0.3">
      <c r="A2" s="14" t="s">
        <v>0</v>
      </c>
      <c r="B2" s="15" t="s">
        <v>6</v>
      </c>
      <c r="C2" s="15" t="s">
        <v>7</v>
      </c>
      <c r="D2" s="15" t="s">
        <v>27</v>
      </c>
      <c r="E2" s="16" t="s">
        <v>40</v>
      </c>
      <c r="I2" s="14" t="s">
        <v>0</v>
      </c>
      <c r="J2" s="15" t="s">
        <v>6</v>
      </c>
      <c r="K2" s="15" t="s">
        <v>7</v>
      </c>
      <c r="L2" s="15" t="s">
        <v>27</v>
      </c>
      <c r="M2" s="16" t="s">
        <v>40</v>
      </c>
    </row>
    <row r="3" spans="1:13" x14ac:dyDescent="0.3">
      <c r="A3" s="1" t="s">
        <v>65</v>
      </c>
      <c r="B3" s="3"/>
      <c r="C3" s="3" t="b">
        <f>IF(B3="AA",4,IF(B3="BA",3.5,IF(B3="BB",3,IF(B3="CB",2.5,IF(B3="CC",2,IF(B3="DC",1.5,IF(B3="DD",1,IF(B3="FD",0.5,IF(B3="FF",0)))))))))</f>
        <v>0</v>
      </c>
      <c r="D3" s="4">
        <v>3</v>
      </c>
      <c r="E3" s="2">
        <f>C3*D3</f>
        <v>0</v>
      </c>
      <c r="I3" s="1" t="s">
        <v>9</v>
      </c>
      <c r="J3" s="4"/>
      <c r="K3" s="4" t="b">
        <f>IF(J3="AA",4,IF(J3="BA",3.5,IF(J3="BB",3,IF(J3="CB",2.5,IF(J3="CC",2,IF(J3="DC",1.5,IF(J3="DD",1,IF(J3="FD",0.5,IF(J3="FF",0)))))))))</f>
        <v>0</v>
      </c>
      <c r="L3" s="4">
        <v>5</v>
      </c>
      <c r="M3" s="2">
        <f>K3*L3</f>
        <v>0</v>
      </c>
    </row>
    <row r="4" spans="1:13" x14ac:dyDescent="0.3">
      <c r="A4" s="1" t="s">
        <v>1</v>
      </c>
      <c r="B4" s="3"/>
      <c r="C4" s="3" t="b">
        <f t="shared" ref="C4:C8" si="0">IF(B4="AA",4,IF(B4="BA",3.5,IF(B4="BB",3,IF(B4="CB",2.5,IF(B4="CC",2,IF(B4="DC",1.5,IF(B4="DD",1,IF(B4="FD",0.5,IF(B4="FF",0)))))))))</f>
        <v>0</v>
      </c>
      <c r="D4" s="4">
        <v>5</v>
      </c>
      <c r="E4" s="2">
        <f t="shared" ref="E4:E8" si="1">C4*D4</f>
        <v>0</v>
      </c>
      <c r="I4" s="1" t="s">
        <v>10</v>
      </c>
      <c r="J4" s="4"/>
      <c r="K4" s="4" t="b">
        <f t="shared" ref="K4:K8" si="2">IF(J4="AA",4,IF(J4="BA",3.5,IF(J4="BB",3,IF(J4="CB",2.5,IF(J4="CC",2,IF(J4="DC",1.5,IF(J4="DD",1,IF(J4="FD",0.5,IF(J4="FF",0)))))))))</f>
        <v>0</v>
      </c>
      <c r="L4" s="4">
        <v>5</v>
      </c>
      <c r="M4" s="2">
        <f t="shared" ref="M4:M8" si="3">K4*L4</f>
        <v>0</v>
      </c>
    </row>
    <row r="5" spans="1:13" x14ac:dyDescent="0.3">
      <c r="A5" s="1" t="s">
        <v>5</v>
      </c>
      <c r="B5" s="3"/>
      <c r="C5" s="3" t="b">
        <f t="shared" si="0"/>
        <v>0</v>
      </c>
      <c r="D5" s="4">
        <v>6</v>
      </c>
      <c r="E5" s="2">
        <f t="shared" si="1"/>
        <v>0</v>
      </c>
      <c r="I5" s="1" t="s">
        <v>11</v>
      </c>
      <c r="J5" s="4"/>
      <c r="K5" s="4" t="b">
        <f t="shared" si="2"/>
        <v>0</v>
      </c>
      <c r="L5" s="4">
        <v>6</v>
      </c>
      <c r="M5" s="2">
        <f t="shared" si="3"/>
        <v>0</v>
      </c>
    </row>
    <row r="6" spans="1:13" x14ac:dyDescent="0.3">
      <c r="A6" s="1" t="s">
        <v>2</v>
      </c>
      <c r="B6" s="3"/>
      <c r="C6" s="3" t="b">
        <f t="shared" si="0"/>
        <v>0</v>
      </c>
      <c r="D6" s="4">
        <v>4</v>
      </c>
      <c r="E6" s="2">
        <f t="shared" si="1"/>
        <v>0</v>
      </c>
      <c r="I6" s="1" t="s">
        <v>13</v>
      </c>
      <c r="J6" s="4"/>
      <c r="K6" s="4" t="b">
        <f t="shared" si="2"/>
        <v>0</v>
      </c>
      <c r="L6" s="4">
        <v>4</v>
      </c>
      <c r="M6" s="2">
        <f t="shared" si="3"/>
        <v>0</v>
      </c>
    </row>
    <row r="7" spans="1:13" x14ac:dyDescent="0.3">
      <c r="A7" s="1" t="s">
        <v>3</v>
      </c>
      <c r="B7" s="3"/>
      <c r="C7" s="3" t="b">
        <f t="shared" si="0"/>
        <v>0</v>
      </c>
      <c r="D7" s="4">
        <v>6</v>
      </c>
      <c r="E7" s="2">
        <f t="shared" si="1"/>
        <v>0</v>
      </c>
      <c r="I7" s="1" t="s">
        <v>14</v>
      </c>
      <c r="J7" s="4"/>
      <c r="K7" s="4" t="b">
        <f t="shared" si="2"/>
        <v>0</v>
      </c>
      <c r="L7" s="4">
        <v>4</v>
      </c>
      <c r="M7" s="2">
        <f t="shared" si="3"/>
        <v>0</v>
      </c>
    </row>
    <row r="8" spans="1:13" x14ac:dyDescent="0.3">
      <c r="A8" s="1" t="s">
        <v>4</v>
      </c>
      <c r="B8" s="3"/>
      <c r="C8" s="3" t="b">
        <f t="shared" si="0"/>
        <v>0</v>
      </c>
      <c r="D8" s="4">
        <v>6</v>
      </c>
      <c r="E8" s="2">
        <f t="shared" si="1"/>
        <v>0</v>
      </c>
      <c r="I8" s="1" t="s">
        <v>12</v>
      </c>
      <c r="J8" s="4"/>
      <c r="K8" s="4" t="b">
        <f t="shared" si="2"/>
        <v>0</v>
      </c>
      <c r="L8" s="4">
        <v>6</v>
      </c>
      <c r="M8" s="2">
        <f t="shared" si="3"/>
        <v>0</v>
      </c>
    </row>
    <row r="9" spans="1:13" ht="16.2" thickBot="1" x14ac:dyDescent="0.35">
      <c r="A9" s="17" t="s">
        <v>8</v>
      </c>
      <c r="B9" s="35">
        <f>(C3*D3+C4*D4+C5*D5+C6*D6+C7*D7+C8*D8)/SUM(D3:D8)</f>
        <v>0</v>
      </c>
      <c r="C9" s="35"/>
      <c r="D9" s="18">
        <f>SUM(D3:D8)</f>
        <v>30</v>
      </c>
      <c r="E9" s="19">
        <f>SUM(E3:E8)</f>
        <v>0</v>
      </c>
      <c r="I9" s="17" t="s">
        <v>8</v>
      </c>
      <c r="J9" s="35">
        <f>(K3*L3+K4*L4+K5*L5+K6*L6+K7*L7+K8*L8)/SUM(L3:L8)</f>
        <v>0</v>
      </c>
      <c r="K9" s="35"/>
      <c r="L9" s="18">
        <f>SUM(L3:L8)</f>
        <v>30</v>
      </c>
      <c r="M9" s="19">
        <f>SUM(M3:M8)</f>
        <v>0</v>
      </c>
    </row>
    <row r="11" spans="1:13" ht="15" thickBot="1" x14ac:dyDescent="0.35"/>
    <row r="12" spans="1:13" x14ac:dyDescent="0.3">
      <c r="A12" s="12" t="s">
        <v>52</v>
      </c>
      <c r="B12" s="13"/>
      <c r="C12" s="13"/>
      <c r="D12" s="13"/>
      <c r="E12" s="11"/>
      <c r="I12" s="36" t="s">
        <v>53</v>
      </c>
      <c r="J12" s="37"/>
      <c r="K12" s="37"/>
      <c r="L12" s="38"/>
      <c r="M12" s="11"/>
    </row>
    <row r="13" spans="1:13" x14ac:dyDescent="0.3">
      <c r="A13" s="14" t="s">
        <v>0</v>
      </c>
      <c r="B13" s="15" t="s">
        <v>6</v>
      </c>
      <c r="C13" s="15" t="s">
        <v>7</v>
      </c>
      <c r="D13" s="15" t="s">
        <v>27</v>
      </c>
      <c r="E13" s="16" t="s">
        <v>40</v>
      </c>
      <c r="I13" s="14" t="s">
        <v>0</v>
      </c>
      <c r="J13" s="15" t="s">
        <v>6</v>
      </c>
      <c r="K13" s="15" t="s">
        <v>7</v>
      </c>
      <c r="L13" s="15" t="s">
        <v>27</v>
      </c>
      <c r="M13" s="16" t="s">
        <v>40</v>
      </c>
    </row>
    <row r="14" spans="1:13" x14ac:dyDescent="0.3">
      <c r="A14" s="1" t="s">
        <v>15</v>
      </c>
      <c r="B14" s="3"/>
      <c r="C14" s="3" t="b">
        <f>IF(B14="AA",4,IF(B14="BA",3.5,IF(B14="BB",3,IF(B14="CB",2.5,IF(B14="CC",2,IF(B14="DC",1.5,IF(B14="DD",1,IF(B14="FD",0.5,IF(B14="FF",0)))))))))</f>
        <v>0</v>
      </c>
      <c r="D14" s="4">
        <v>4</v>
      </c>
      <c r="E14" s="2">
        <f>C14*D14</f>
        <v>0</v>
      </c>
      <c r="I14" s="1" t="s">
        <v>22</v>
      </c>
      <c r="J14" s="4"/>
      <c r="K14" s="4" t="b">
        <f>IF(J14="AA",4,IF(J14="BA",3.5,IF(J14="BB",3,IF(J14="CB",2.5,IF(J14="CC",2,IF(J14="DC",1.5,IF(J14="DD",1,IF(J14="FD",0.5,IF(J14="FF",0)))))))))</f>
        <v>0</v>
      </c>
      <c r="L14" s="4">
        <v>5</v>
      </c>
      <c r="M14" s="2">
        <f>K14*L14</f>
        <v>0</v>
      </c>
    </row>
    <row r="15" spans="1:13" x14ac:dyDescent="0.3">
      <c r="A15" s="1" t="s">
        <v>16</v>
      </c>
      <c r="B15" s="3"/>
      <c r="C15" s="3" t="b">
        <f t="shared" ref="C15:C20" si="4">IF(B15="AA",4,IF(B15="BA",3.5,IF(B15="BB",3,IF(B15="CB",2.5,IF(B15="CC",2,IF(B15="DC",1.5,IF(B15="DD",1,IF(B15="FD",0.5,IF(B15="FF",0)))))))))</f>
        <v>0</v>
      </c>
      <c r="D15" s="4">
        <v>4</v>
      </c>
      <c r="E15" s="2">
        <f t="shared" ref="E15:E20" si="5">C15*D15</f>
        <v>0</v>
      </c>
      <c r="I15" s="1" t="s">
        <v>23</v>
      </c>
      <c r="J15" s="4"/>
      <c r="K15" s="4" t="b">
        <f t="shared" ref="K15:K19" si="6">IF(J15="AA",4,IF(J15="BA",3.5,IF(J15="BB",3,IF(J15="CB",2.5,IF(J15="CC",2,IF(J15="DC",1.5,IF(J15="DD",1,IF(J15="FD",0.5,IF(J15="FF",0)))))))))</f>
        <v>0</v>
      </c>
      <c r="L15" s="4">
        <v>4</v>
      </c>
      <c r="M15" s="2">
        <f t="shared" ref="M15:M19" si="7">K15*L15</f>
        <v>0</v>
      </c>
    </row>
    <row r="16" spans="1:13" x14ac:dyDescent="0.3">
      <c r="A16" s="1" t="s">
        <v>17</v>
      </c>
      <c r="B16" s="3"/>
      <c r="C16" s="3" t="b">
        <f t="shared" si="4"/>
        <v>0</v>
      </c>
      <c r="D16" s="4">
        <v>6</v>
      </c>
      <c r="E16" s="2">
        <f t="shared" si="5"/>
        <v>0</v>
      </c>
      <c r="I16" s="1" t="s">
        <v>24</v>
      </c>
      <c r="J16" s="4"/>
      <c r="K16" s="4" t="b">
        <f t="shared" si="6"/>
        <v>0</v>
      </c>
      <c r="L16" s="4">
        <v>4</v>
      </c>
      <c r="M16" s="2">
        <f t="shared" si="7"/>
        <v>0</v>
      </c>
    </row>
    <row r="17" spans="1:13" x14ac:dyDescent="0.3">
      <c r="A17" s="1" t="s">
        <v>18</v>
      </c>
      <c r="B17" s="3"/>
      <c r="C17" s="3" t="b">
        <f t="shared" si="4"/>
        <v>0</v>
      </c>
      <c r="D17" s="4">
        <v>5</v>
      </c>
      <c r="E17" s="2">
        <f t="shared" si="5"/>
        <v>0</v>
      </c>
      <c r="I17" s="1" t="s">
        <v>25</v>
      </c>
      <c r="J17" s="4"/>
      <c r="K17" s="4" t="b">
        <f t="shared" si="6"/>
        <v>0</v>
      </c>
      <c r="L17" s="4">
        <v>6</v>
      </c>
      <c r="M17" s="2">
        <f t="shared" si="7"/>
        <v>0</v>
      </c>
    </row>
    <row r="18" spans="1:13" x14ac:dyDescent="0.3">
      <c r="A18" s="1" t="s">
        <v>19</v>
      </c>
      <c r="B18" s="3"/>
      <c r="C18" s="3" t="b">
        <f t="shared" si="4"/>
        <v>0</v>
      </c>
      <c r="D18" s="4">
        <v>3</v>
      </c>
      <c r="E18" s="2">
        <f t="shared" si="5"/>
        <v>0</v>
      </c>
      <c r="I18" s="1" t="s">
        <v>26</v>
      </c>
      <c r="J18" s="4"/>
      <c r="K18" s="4" t="b">
        <f t="shared" si="6"/>
        <v>0</v>
      </c>
      <c r="L18" s="4">
        <v>5</v>
      </c>
      <c r="M18" s="2">
        <f t="shared" si="7"/>
        <v>0</v>
      </c>
    </row>
    <row r="19" spans="1:13" x14ac:dyDescent="0.3">
      <c r="A19" s="1" t="s">
        <v>21</v>
      </c>
      <c r="B19" s="3"/>
      <c r="C19" s="3" t="b">
        <f t="shared" si="4"/>
        <v>0</v>
      </c>
      <c r="D19" s="4">
        <v>6</v>
      </c>
      <c r="E19" s="2">
        <f t="shared" si="5"/>
        <v>0</v>
      </c>
      <c r="I19" s="1" t="s">
        <v>43</v>
      </c>
      <c r="J19" s="4"/>
      <c r="K19" s="4" t="b">
        <f t="shared" si="6"/>
        <v>0</v>
      </c>
      <c r="L19" s="4">
        <v>6</v>
      </c>
      <c r="M19" s="2">
        <f t="shared" si="7"/>
        <v>0</v>
      </c>
    </row>
    <row r="20" spans="1:13" ht="16.2" thickBot="1" x14ac:dyDescent="0.35">
      <c r="A20" s="1" t="s">
        <v>20</v>
      </c>
      <c r="B20" s="3"/>
      <c r="C20" s="3" t="b">
        <f t="shared" si="4"/>
        <v>0</v>
      </c>
      <c r="D20" s="4">
        <v>2</v>
      </c>
      <c r="E20" s="2">
        <f t="shared" si="5"/>
        <v>0</v>
      </c>
      <c r="I20" s="17" t="s">
        <v>8</v>
      </c>
      <c r="J20" s="31">
        <f>(K14*L14+K15*L15+K16*L16+K17*L17+K18*L18+K19*L19)/SUM(L14:L19)</f>
        <v>0</v>
      </c>
      <c r="K20" s="32"/>
      <c r="L20" s="18">
        <f>SUM(L14:L19)</f>
        <v>30</v>
      </c>
      <c r="M20" s="19">
        <f>SUM(M14:M19)</f>
        <v>0</v>
      </c>
    </row>
    <row r="21" spans="1:13" ht="15" thickBot="1" x14ac:dyDescent="0.35">
      <c r="A21" s="23" t="s">
        <v>8</v>
      </c>
      <c r="B21" s="39">
        <f>(C14*D14+C15*D15+C16*D16+C17*D17+C18*D18+C19*D19+C20*D20)/SUM(D14:D20)</f>
        <v>0</v>
      </c>
      <c r="C21" s="40"/>
      <c r="D21" s="24">
        <f>SUM(D14:D20)</f>
        <v>30</v>
      </c>
      <c r="E21" s="25">
        <f>SUM(E14:E20)</f>
        <v>0</v>
      </c>
    </row>
    <row r="22" spans="1:13" x14ac:dyDescent="0.3">
      <c r="C22" s="5"/>
    </row>
    <row r="23" spans="1:13" ht="15" thickBot="1" x14ac:dyDescent="0.35"/>
    <row r="24" spans="1:13" x14ac:dyDescent="0.3">
      <c r="A24" s="12" t="s">
        <v>54</v>
      </c>
      <c r="B24" s="13"/>
      <c r="C24" s="13"/>
      <c r="D24" s="13"/>
      <c r="E24" s="11"/>
      <c r="I24" s="36" t="s">
        <v>55</v>
      </c>
      <c r="J24" s="37"/>
      <c r="K24" s="37"/>
      <c r="L24" s="38"/>
      <c r="M24" s="11"/>
    </row>
    <row r="25" spans="1:13" x14ac:dyDescent="0.3">
      <c r="A25" s="14" t="s">
        <v>0</v>
      </c>
      <c r="B25" s="15" t="s">
        <v>6</v>
      </c>
      <c r="C25" s="15" t="s">
        <v>7</v>
      </c>
      <c r="D25" s="15" t="s">
        <v>27</v>
      </c>
      <c r="E25" s="16" t="s">
        <v>40</v>
      </c>
      <c r="I25" s="14" t="s">
        <v>0</v>
      </c>
      <c r="J25" s="15" t="s">
        <v>6</v>
      </c>
      <c r="K25" s="15" t="s">
        <v>7</v>
      </c>
      <c r="L25" s="15" t="s">
        <v>27</v>
      </c>
      <c r="M25" s="16" t="s">
        <v>40</v>
      </c>
    </row>
    <row r="26" spans="1:13" x14ac:dyDescent="0.3">
      <c r="A26" s="6" t="s">
        <v>28</v>
      </c>
      <c r="B26" s="7"/>
      <c r="C26" s="7" t="b">
        <f>IF(B26="AA",4,IF(B26="BA",3.5,IF(B26="BB",3,IF(B26="CB",2.5,IF(B26="CC",2,IF(B26="DC",1.5,IF(B26="DD",1,IF(B26="FD",0.5,IF(B26="FF",0)))))))))</f>
        <v>0</v>
      </c>
      <c r="D26" s="8">
        <v>6</v>
      </c>
      <c r="E26" s="9">
        <f>C26*D26</f>
        <v>0</v>
      </c>
      <c r="I26" s="1" t="s">
        <v>34</v>
      </c>
      <c r="J26" s="4"/>
      <c r="K26" s="4" t="b">
        <f>IF(J26="AA",4,IF(J26="BA",3.5,IF(J26="BB",3,IF(J26="CB",2.5,IF(J26="CC",2,IF(J26="DC",1.5,IF(J26="DD",1,IF(J26="FD",0.5,IF(J26="FF",0)))))))))</f>
        <v>0</v>
      </c>
      <c r="L26" s="4">
        <v>5</v>
      </c>
      <c r="M26" s="2">
        <f>K26*L26</f>
        <v>0</v>
      </c>
    </row>
    <row r="27" spans="1:13" x14ac:dyDescent="0.3">
      <c r="A27" s="1" t="s">
        <v>29</v>
      </c>
      <c r="B27" s="3"/>
      <c r="C27" s="3" t="b">
        <f t="shared" ref="C27:C31" si="8">IF(B27="AA",4,IF(B27="BA",3.5,IF(B27="BB",3,IF(B27="CB",2.5,IF(B27="CC",2,IF(B27="DC",1.5,IF(B27="DD",1,IF(B27="FD",0.5,IF(B27="FF",0)))))))))</f>
        <v>0</v>
      </c>
      <c r="D27" s="4">
        <v>2</v>
      </c>
      <c r="E27" s="2">
        <f t="shared" ref="E27:E31" si="9">C27*D27</f>
        <v>0</v>
      </c>
      <c r="I27" s="1" t="s">
        <v>35</v>
      </c>
      <c r="J27" s="4"/>
      <c r="K27" s="4" t="b">
        <f t="shared" ref="K27:K31" si="10">IF(J27="AA",4,IF(J27="BA",3.5,IF(J27="BB",3,IF(J27="CB",2.5,IF(J27="CC",2,IF(J27="DC",1.5,IF(J27="DD",1,IF(J27="FD",0.5,IF(J27="FF",0)))))))))</f>
        <v>0</v>
      </c>
      <c r="L27" s="4">
        <v>6</v>
      </c>
      <c r="M27" s="2">
        <f t="shared" ref="M27:M31" si="11">K27*L27</f>
        <v>0</v>
      </c>
    </row>
    <row r="28" spans="1:13" x14ac:dyDescent="0.3">
      <c r="A28" s="1" t="s">
        <v>30</v>
      </c>
      <c r="B28" s="3"/>
      <c r="C28" s="3" t="b">
        <f t="shared" si="8"/>
        <v>0</v>
      </c>
      <c r="D28" s="4">
        <v>5</v>
      </c>
      <c r="E28" s="2">
        <f t="shared" si="9"/>
        <v>0</v>
      </c>
      <c r="I28" s="1" t="s">
        <v>36</v>
      </c>
      <c r="J28" s="4"/>
      <c r="K28" s="4" t="b">
        <f t="shared" si="10"/>
        <v>0</v>
      </c>
      <c r="L28" s="4">
        <v>4</v>
      </c>
      <c r="M28" s="2">
        <f t="shared" si="11"/>
        <v>0</v>
      </c>
    </row>
    <row r="29" spans="1:13" x14ac:dyDescent="0.3">
      <c r="A29" s="1" t="s">
        <v>31</v>
      </c>
      <c r="B29" s="3"/>
      <c r="C29" s="3" t="b">
        <f t="shared" si="8"/>
        <v>0</v>
      </c>
      <c r="D29" s="4">
        <v>3</v>
      </c>
      <c r="E29" s="2">
        <f t="shared" si="9"/>
        <v>0</v>
      </c>
      <c r="I29" s="1" t="s">
        <v>37</v>
      </c>
      <c r="J29" s="4"/>
      <c r="K29" s="4" t="b">
        <f t="shared" si="10"/>
        <v>0</v>
      </c>
      <c r="L29" s="4">
        <v>5</v>
      </c>
      <c r="M29" s="2">
        <f t="shared" si="11"/>
        <v>0</v>
      </c>
    </row>
    <row r="30" spans="1:13" x14ac:dyDescent="0.3">
      <c r="A30" s="1" t="s">
        <v>32</v>
      </c>
      <c r="B30" s="3"/>
      <c r="C30" s="3" t="b">
        <f t="shared" si="8"/>
        <v>0</v>
      </c>
      <c r="D30" s="4">
        <v>5</v>
      </c>
      <c r="E30" s="2">
        <f t="shared" si="9"/>
        <v>0</v>
      </c>
      <c r="I30" s="1" t="s">
        <v>38</v>
      </c>
      <c r="J30" s="4"/>
      <c r="K30" s="4" t="b">
        <f t="shared" si="10"/>
        <v>0</v>
      </c>
      <c r="L30" s="4">
        <v>5</v>
      </c>
      <c r="M30" s="2">
        <f t="shared" si="11"/>
        <v>0</v>
      </c>
    </row>
    <row r="31" spans="1:13" x14ac:dyDescent="0.3">
      <c r="A31" s="1" t="s">
        <v>33</v>
      </c>
      <c r="B31" s="3"/>
      <c r="C31" s="3" t="b">
        <f t="shared" si="8"/>
        <v>0</v>
      </c>
      <c r="D31" s="4">
        <v>4</v>
      </c>
      <c r="E31" s="2">
        <f t="shared" si="9"/>
        <v>0</v>
      </c>
      <c r="I31" s="1" t="s">
        <v>39</v>
      </c>
      <c r="J31" s="4"/>
      <c r="K31" s="4" t="b">
        <f t="shared" si="10"/>
        <v>0</v>
      </c>
      <c r="L31" s="4">
        <v>5</v>
      </c>
      <c r="M31" s="2">
        <f t="shared" si="11"/>
        <v>0</v>
      </c>
    </row>
    <row r="32" spans="1:13" ht="16.2" thickBot="1" x14ac:dyDescent="0.35">
      <c r="A32" s="23" t="s">
        <v>8</v>
      </c>
      <c r="B32" s="39">
        <f>(C26*D26+C27*D27+C28*D28+C29*D29+C30*D30+C31*D31)/SUM(D26:D31)</f>
        <v>0</v>
      </c>
      <c r="C32" s="40"/>
      <c r="D32" s="24">
        <f>SUM(D26:D31)</f>
        <v>25</v>
      </c>
      <c r="E32" s="25">
        <f>SUM(E26:E31)</f>
        <v>0</v>
      </c>
      <c r="I32" s="17" t="s">
        <v>8</v>
      </c>
      <c r="J32" s="31">
        <f>(K26*L26+K27*L27+K28*L28+K29*L29+K30*L30+K31*L31)/SUM(L26:L31)</f>
        <v>0</v>
      </c>
      <c r="K32" s="32"/>
      <c r="L32" s="18">
        <f>SUM(L26:L31)</f>
        <v>30</v>
      </c>
      <c r="M32" s="19">
        <f>SUM(M26:M31)</f>
        <v>0</v>
      </c>
    </row>
    <row r="34" spans="1:13" ht="15" thickBot="1" x14ac:dyDescent="0.35"/>
    <row r="35" spans="1:13" x14ac:dyDescent="0.3">
      <c r="A35" s="12" t="s">
        <v>56</v>
      </c>
      <c r="B35" s="13"/>
      <c r="C35" s="13"/>
      <c r="D35" s="13"/>
      <c r="E35" s="11"/>
      <c r="I35" s="12" t="s">
        <v>57</v>
      </c>
      <c r="J35" s="13"/>
      <c r="K35" s="13"/>
      <c r="L35" s="13"/>
      <c r="M35" s="11"/>
    </row>
    <row r="36" spans="1:13" x14ac:dyDescent="0.3">
      <c r="A36" s="14" t="s">
        <v>0</v>
      </c>
      <c r="B36" s="15" t="s">
        <v>6</v>
      </c>
      <c r="C36" s="15" t="s">
        <v>7</v>
      </c>
      <c r="D36" s="15" t="s">
        <v>27</v>
      </c>
      <c r="E36" s="16" t="s">
        <v>40</v>
      </c>
      <c r="I36" s="14" t="s">
        <v>0</v>
      </c>
      <c r="J36" s="15" t="s">
        <v>6</v>
      </c>
      <c r="K36" s="15" t="s">
        <v>7</v>
      </c>
      <c r="L36" s="15" t="s">
        <v>27</v>
      </c>
      <c r="M36" s="16" t="s">
        <v>40</v>
      </c>
    </row>
    <row r="37" spans="1:13" x14ac:dyDescent="0.3">
      <c r="A37" s="1" t="s">
        <v>44</v>
      </c>
      <c r="B37" s="3"/>
      <c r="C37" s="3" t="b">
        <f>IF(B37="AA",4,IF(B37="BA",3.5,IF(B37="BB",3,IF(B37="CB",2.5,IF(B37="CC",2,IF(B37="DC",1.5,IF(B37="DD",1,IF(B37="FD",0.5,IF(B37="FF",0)))))))))</f>
        <v>0</v>
      </c>
      <c r="D37" s="4">
        <v>5</v>
      </c>
      <c r="E37" s="2">
        <f>C37*D37</f>
        <v>0</v>
      </c>
      <c r="I37" s="1" t="s">
        <v>49</v>
      </c>
      <c r="J37" s="3"/>
      <c r="K37" s="3" t="b">
        <f>IF(J37="AA",4,IF(J37="BA",3.5,IF(J37="BB",3,IF(J37="CB",2.5,IF(J37="CC",2,IF(J37="DC",1.5,IF(J37="DD",1,IF(J37="FD",0.5,IF(J37="FF",0)))))))))</f>
        <v>0</v>
      </c>
      <c r="L37" s="4">
        <v>5</v>
      </c>
      <c r="M37" s="2">
        <f>K37*L37</f>
        <v>0</v>
      </c>
    </row>
    <row r="38" spans="1:13" x14ac:dyDescent="0.3">
      <c r="A38" s="1" t="s">
        <v>45</v>
      </c>
      <c r="B38" s="3"/>
      <c r="C38" s="3" t="b">
        <f t="shared" ref="C38:C41" si="12">IF(B38="AA",4,IF(B38="BA",3.5,IF(B38="BB",3,IF(B38="CB",2.5,IF(B38="CC",2,IF(B38="DC",1.5,IF(B38="DD",1,IF(B38="FD",0.5,IF(B38="FF",0)))))))))</f>
        <v>0</v>
      </c>
      <c r="D38" s="4">
        <v>5</v>
      </c>
      <c r="E38" s="2">
        <f t="shared" ref="E38:E41" si="13">C38*D38</f>
        <v>0</v>
      </c>
      <c r="I38" s="1" t="s">
        <v>45</v>
      </c>
      <c r="J38" s="3"/>
      <c r="K38" s="3" t="b">
        <f t="shared" ref="K38:K41" si="14">IF(J38="AA",4,IF(J38="BA",3.5,IF(J38="BB",3,IF(J38="CB",2.5,IF(J38="CC",2,IF(J38="DC",1.5,IF(J38="DD",1,IF(J38="FD",0.5,IF(J38="FF",0)))))))))</f>
        <v>0</v>
      </c>
      <c r="L38" s="4">
        <v>5</v>
      </c>
      <c r="M38" s="2">
        <f t="shared" ref="M38:M41" si="15">K38*L38</f>
        <v>0</v>
      </c>
    </row>
    <row r="39" spans="1:13" x14ac:dyDescent="0.3">
      <c r="A39" s="1" t="s">
        <v>46</v>
      </c>
      <c r="B39" s="3"/>
      <c r="C39" s="3" t="b">
        <f t="shared" si="12"/>
        <v>0</v>
      </c>
      <c r="D39" s="4">
        <v>5</v>
      </c>
      <c r="E39" s="2">
        <f t="shared" si="13"/>
        <v>0</v>
      </c>
      <c r="I39" s="1" t="s">
        <v>46</v>
      </c>
      <c r="J39" s="3"/>
      <c r="K39" s="3" t="b">
        <f t="shared" si="14"/>
        <v>0</v>
      </c>
      <c r="L39" s="4">
        <v>5</v>
      </c>
      <c r="M39" s="2">
        <f t="shared" si="15"/>
        <v>0</v>
      </c>
    </row>
    <row r="40" spans="1:13" x14ac:dyDescent="0.3">
      <c r="A40" s="1" t="s">
        <v>47</v>
      </c>
      <c r="B40" s="3"/>
      <c r="C40" s="3" t="b">
        <f t="shared" si="12"/>
        <v>0</v>
      </c>
      <c r="D40" s="4">
        <v>5</v>
      </c>
      <c r="E40" s="2">
        <f t="shared" si="13"/>
        <v>0</v>
      </c>
      <c r="I40" s="1" t="s">
        <v>47</v>
      </c>
      <c r="J40" s="3"/>
      <c r="K40" s="3" t="b">
        <f t="shared" si="14"/>
        <v>0</v>
      </c>
      <c r="L40" s="4">
        <v>5</v>
      </c>
      <c r="M40" s="2">
        <f t="shared" si="15"/>
        <v>0</v>
      </c>
    </row>
    <row r="41" spans="1:13" x14ac:dyDescent="0.3">
      <c r="A41" s="1" t="s">
        <v>48</v>
      </c>
      <c r="B41" s="3"/>
      <c r="C41" s="3" t="b">
        <f t="shared" si="12"/>
        <v>0</v>
      </c>
      <c r="D41" s="4">
        <v>5</v>
      </c>
      <c r="E41" s="2">
        <f t="shared" si="13"/>
        <v>0</v>
      </c>
      <c r="I41" s="1" t="s">
        <v>48</v>
      </c>
      <c r="J41" s="3"/>
      <c r="K41" s="3" t="b">
        <f t="shared" si="14"/>
        <v>0</v>
      </c>
      <c r="L41" s="4">
        <v>5</v>
      </c>
      <c r="M41" s="2">
        <f t="shared" si="15"/>
        <v>0</v>
      </c>
    </row>
    <row r="42" spans="1:13" x14ac:dyDescent="0.3">
      <c r="A42" s="1"/>
      <c r="B42" s="3"/>
      <c r="C42" s="3"/>
      <c r="D42" s="4"/>
      <c r="E42" s="2"/>
      <c r="I42" s="1"/>
      <c r="J42" s="3"/>
      <c r="K42" s="3"/>
      <c r="L42" s="4"/>
      <c r="M42" s="2"/>
    </row>
    <row r="43" spans="1:13" ht="16.2" thickBot="1" x14ac:dyDescent="0.35">
      <c r="A43" s="17" t="s">
        <v>8</v>
      </c>
      <c r="B43" s="31">
        <f>(C37*D37+C38*D38+C39*D39+C40*D40+C41*D41+C42*D42)/SUM(D37:D42)</f>
        <v>0</v>
      </c>
      <c r="C43" s="32"/>
      <c r="D43" s="18">
        <f>SUM(D37:D42)</f>
        <v>25</v>
      </c>
      <c r="E43" s="19">
        <f>SUM(E37:E42)</f>
        <v>0</v>
      </c>
      <c r="I43" s="17" t="s">
        <v>8</v>
      </c>
      <c r="J43" s="31">
        <f>(K37*L37+K38*L38+K39*L39+K40*L40+K41*L41+K42*L42)/SUM(L37:L42)</f>
        <v>0</v>
      </c>
      <c r="K43" s="32"/>
      <c r="L43" s="18">
        <f>SUM(L37:L42)</f>
        <v>25</v>
      </c>
      <c r="M43" s="19">
        <f>SUM(M37:M42)</f>
        <v>0</v>
      </c>
    </row>
    <row r="45" spans="1:13" ht="14.4" customHeight="1" x14ac:dyDescent="0.3"/>
    <row r="47" spans="1:13" ht="14.4" customHeight="1" x14ac:dyDescent="0.45">
      <c r="A47" s="20"/>
      <c r="B47" s="21"/>
    </row>
    <row r="48" spans="1:13" ht="14.4" customHeight="1" x14ac:dyDescent="0.3">
      <c r="A48" s="45"/>
      <c r="B48" s="47" t="s">
        <v>61</v>
      </c>
      <c r="C48" s="47" t="s">
        <v>62</v>
      </c>
      <c r="D48" s="47" t="s">
        <v>63</v>
      </c>
      <c r="E48" s="47" t="s">
        <v>64</v>
      </c>
    </row>
    <row r="49" spans="1:20" ht="23.4" customHeight="1" x14ac:dyDescent="0.3">
      <c r="A49" s="46"/>
      <c r="B49" s="47"/>
      <c r="C49" s="47"/>
      <c r="D49" s="47"/>
      <c r="E49" s="47"/>
    </row>
    <row r="50" spans="1:20" ht="23.4" customHeight="1" x14ac:dyDescent="0.3">
      <c r="A50" s="26" t="s">
        <v>41</v>
      </c>
      <c r="B50" s="28">
        <f>SUM(D9,L9,L20,D21,D32,L32,D43,L43)*4</f>
        <v>900</v>
      </c>
      <c r="C50" s="29">
        <f>SUM(D9,L9,L20,D21,D32,L32)*4</f>
        <v>700</v>
      </c>
      <c r="D50" s="29">
        <f>SUM(D9,L9,L20,D21)*4</f>
        <v>480</v>
      </c>
      <c r="E50" s="29">
        <f>SUM(D9,L9)*4</f>
        <v>240</v>
      </c>
    </row>
    <row r="51" spans="1:20" ht="14.4" customHeight="1" x14ac:dyDescent="0.3">
      <c r="A51" s="27"/>
      <c r="B51" s="28"/>
      <c r="C51" s="30"/>
      <c r="D51" s="30"/>
      <c r="E51" s="30"/>
    </row>
    <row r="52" spans="1:20" ht="14.4" customHeight="1" x14ac:dyDescent="0.3">
      <c r="A52" s="26" t="s">
        <v>42</v>
      </c>
      <c r="B52" s="28">
        <f>SUM(E9,M9,M32,M20,E32,E21,E43,M43)</f>
        <v>0</v>
      </c>
      <c r="C52" s="29">
        <f>SUM(E9,M9,M32,M20,E32,E21)</f>
        <v>0</v>
      </c>
      <c r="D52" s="29">
        <f>SUM(E9,M9,M32,M20)</f>
        <v>0</v>
      </c>
      <c r="E52" s="29">
        <f>SUM(E9,M9)</f>
        <v>0</v>
      </c>
      <c r="F52" s="10"/>
      <c r="G52" s="10"/>
      <c r="H52" s="10"/>
      <c r="I52" s="10"/>
      <c r="J52" s="10"/>
      <c r="K52" s="10"/>
      <c r="L52" s="10"/>
      <c r="M52" s="10"/>
    </row>
    <row r="53" spans="1:20" ht="14.4" customHeight="1" x14ac:dyDescent="0.3">
      <c r="A53" s="26"/>
      <c r="B53" s="28"/>
      <c r="C53" s="30"/>
      <c r="D53" s="30"/>
      <c r="E53" s="30"/>
    </row>
    <row r="54" spans="1:20" ht="14.4" customHeight="1" x14ac:dyDescent="0.3">
      <c r="A54" s="26" t="s">
        <v>60</v>
      </c>
      <c r="B54" s="28">
        <f>4*B52/B50</f>
        <v>0</v>
      </c>
      <c r="C54" s="28">
        <f t="shared" ref="C54:E54" si="16">4*C52/C50</f>
        <v>0</v>
      </c>
      <c r="D54" s="28">
        <f t="shared" si="16"/>
        <v>0</v>
      </c>
      <c r="E54" s="28">
        <f t="shared" si="16"/>
        <v>0</v>
      </c>
    </row>
    <row r="55" spans="1:20" ht="14.4" customHeight="1" x14ac:dyDescent="0.35">
      <c r="A55" s="27"/>
      <c r="B55" s="28"/>
      <c r="C55" s="28"/>
      <c r="D55" s="28"/>
      <c r="E55" s="28"/>
      <c r="Q55" s="22"/>
      <c r="R55" s="22"/>
      <c r="S55" s="22"/>
      <c r="T55" s="22"/>
    </row>
    <row r="56" spans="1:20" ht="14.4" customHeight="1" x14ac:dyDescent="0.35">
      <c r="Q56" s="22"/>
      <c r="R56" s="22"/>
      <c r="S56" s="22"/>
      <c r="T56" s="22"/>
    </row>
    <row r="57" spans="1:20" ht="14.4" customHeight="1" x14ac:dyDescent="0.45">
      <c r="P57" s="20"/>
      <c r="Q57" s="21"/>
      <c r="R57" s="21"/>
      <c r="S57" s="21"/>
      <c r="T57" s="21"/>
    </row>
    <row r="58" spans="1:20" ht="14.4" customHeight="1" x14ac:dyDescent="0.45">
      <c r="Q58" s="21"/>
      <c r="R58" s="21"/>
      <c r="S58" s="21"/>
      <c r="T58" s="21"/>
    </row>
    <row r="59" spans="1:20" ht="14.4" customHeight="1" x14ac:dyDescent="0.45">
      <c r="P59" s="20"/>
      <c r="Q59" s="21"/>
      <c r="R59" s="21"/>
      <c r="S59" s="21"/>
      <c r="T59" s="21"/>
    </row>
    <row r="60" spans="1:20" ht="14.4" customHeight="1" x14ac:dyDescent="0.45">
      <c r="P60" s="20"/>
      <c r="Q60" s="21"/>
      <c r="R60" s="21"/>
      <c r="S60" s="21"/>
      <c r="T60" s="21"/>
    </row>
    <row r="61" spans="1:20" ht="14.4" customHeight="1" x14ac:dyDescent="0.45">
      <c r="P61" s="20"/>
      <c r="Q61" s="21"/>
      <c r="R61" s="21"/>
      <c r="S61" s="21"/>
      <c r="T61" s="21"/>
    </row>
    <row r="62" spans="1:20" ht="14.4" customHeight="1" x14ac:dyDescent="0.45">
      <c r="A62" s="41" t="s">
        <v>58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Q62" s="21"/>
      <c r="R62" s="21"/>
      <c r="S62" s="21"/>
      <c r="T62" s="21"/>
    </row>
    <row r="63" spans="1:20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spans="1:20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1:13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spans="1:13" x14ac:dyDescent="0.3">
      <c r="A66" s="43" t="s">
        <v>59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</sheetData>
  <mergeCells count="34">
    <mergeCell ref="A50:A51"/>
    <mergeCell ref="B50:B51"/>
    <mergeCell ref="C50:C51"/>
    <mergeCell ref="D50:D51"/>
    <mergeCell ref="E50:E51"/>
    <mergeCell ref="A1:D1"/>
    <mergeCell ref="I1:L1"/>
    <mergeCell ref="B9:C9"/>
    <mergeCell ref="J9:K9"/>
    <mergeCell ref="I12:L12"/>
    <mergeCell ref="J20:K20"/>
    <mergeCell ref="A48:A49"/>
    <mergeCell ref="B48:B49"/>
    <mergeCell ref="C48:C49"/>
    <mergeCell ref="D48:D49"/>
    <mergeCell ref="E48:E49"/>
    <mergeCell ref="B21:C21"/>
    <mergeCell ref="I24:L24"/>
    <mergeCell ref="B32:C32"/>
    <mergeCell ref="J32:K32"/>
    <mergeCell ref="B43:C43"/>
    <mergeCell ref="J43:K43"/>
    <mergeCell ref="A62:M65"/>
    <mergeCell ref="A66:M68"/>
    <mergeCell ref="D52:D53"/>
    <mergeCell ref="E52:E53"/>
    <mergeCell ref="A54:A55"/>
    <mergeCell ref="B54:B55"/>
    <mergeCell ref="C54:C55"/>
    <mergeCell ref="D54:D55"/>
    <mergeCell ref="E54:E55"/>
    <mergeCell ref="A52:A53"/>
    <mergeCell ref="B52:B53"/>
    <mergeCell ref="C52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Anlık</vt:lpstr>
      <vt:lpstr>Hedef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Derin Düşünce</dc:creator>
  <cp:lastModifiedBy>DeepThought</cp:lastModifiedBy>
  <dcterms:created xsi:type="dcterms:W3CDTF">2015-06-05T18:19:34Z</dcterms:created>
  <dcterms:modified xsi:type="dcterms:W3CDTF">2022-10-20T14:12:52Z</dcterms:modified>
</cp:coreProperties>
</file>