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updateLinks="always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inc\Documents\"/>
    </mc:Choice>
  </mc:AlternateContent>
  <xr:revisionPtr revIDLastSave="0" documentId="13_ncr:1_{F0472F19-AF23-4E24-9889-D46AA11C978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Outcomes Based on Launch Date" sheetId="17" r:id="rId2"/>
    <sheet name="Outcomes Based on Goals" sheetId="18" r:id="rId3"/>
    <sheet name="Category Statistics" sheetId="2" r:id="rId4"/>
    <sheet name="Subcategory Statistics" sheetId="3" r:id="rId5"/>
    <sheet name="Edinburgh Research" sheetId="8" r:id="rId6"/>
    <sheet name="Descriptive Statistics" sheetId="12" r:id="rId7"/>
  </sheets>
  <externalReferences>
    <externalReference r:id="rId8"/>
  </externalReferences>
  <definedNames>
    <definedName name="_xlnm._FilterDatabase" localSheetId="0" hidden="1">Kickstarter!$A$1:$U$4115</definedName>
    <definedName name="_xlnm._FilterDatabase" localSheetId="2" hidden="1">'Outcomes Based on Goals'!$A$1:$H$13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C13" i="12"/>
  <c r="C12" i="12"/>
  <c r="C11" i="12"/>
  <c r="C10" i="12"/>
  <c r="C9" i="12"/>
  <c r="C6" i="12"/>
  <c r="C5" i="12"/>
  <c r="C7" i="12" s="1"/>
  <c r="C4" i="12"/>
  <c r="C3" i="12"/>
  <c r="C2" i="12"/>
  <c r="B13" i="12"/>
  <c r="B12" i="12"/>
  <c r="B11" i="12"/>
  <c r="B10" i="12"/>
  <c r="B9" i="12"/>
  <c r="B6" i="12"/>
  <c r="B5" i="12"/>
  <c r="B7" i="12" s="1"/>
  <c r="B4" i="12"/>
  <c r="B3" i="12"/>
  <c r="B2" i="12"/>
  <c r="B2" i="18"/>
  <c r="C14" i="12" l="1"/>
  <c r="B14" i="12"/>
  <c r="B3" i="18"/>
  <c r="D13" i="18" l="1"/>
  <c r="D12" i="18"/>
  <c r="D11" i="18"/>
  <c r="D10" i="18"/>
  <c r="D9" i="18"/>
  <c r="D8" i="18"/>
  <c r="D7" i="18"/>
  <c r="D6" i="18"/>
  <c r="D5" i="18"/>
  <c r="D4" i="18"/>
  <c r="D3" i="18"/>
  <c r="D2" i="18"/>
  <c r="C2" i="18"/>
  <c r="C13" i="18"/>
  <c r="C12" i="18"/>
  <c r="C11" i="18"/>
  <c r="C10" i="18"/>
  <c r="C9" i="18"/>
  <c r="C8" i="18"/>
  <c r="C7" i="18"/>
  <c r="C6" i="18"/>
  <c r="C3" i="18"/>
  <c r="C4" i="18"/>
  <c r="C5" i="18"/>
  <c r="E2" i="18"/>
  <c r="H2" i="18" s="1"/>
  <c r="B13" i="18"/>
  <c r="B12" i="18"/>
  <c r="B11" i="18"/>
  <c r="B10" i="18"/>
  <c r="B9" i="18"/>
  <c r="B8" i="18"/>
  <c r="B7" i="18"/>
  <c r="E7" i="18" s="1"/>
  <c r="H7" i="18" s="1"/>
  <c r="B6" i="18"/>
  <c r="E6" i="18" s="1"/>
  <c r="F6" i="18" s="1"/>
  <c r="B5" i="18"/>
  <c r="E5" i="18" s="1"/>
  <c r="F5" i="18" s="1"/>
  <c r="B4" i="18"/>
  <c r="E4" i="18" s="1"/>
  <c r="E3" i="18" l="1"/>
  <c r="E8" i="18"/>
  <c r="H8" i="18" s="1"/>
  <c r="H4" i="18"/>
  <c r="H3" i="18"/>
  <c r="H6" i="18"/>
  <c r="H5" i="18"/>
  <c r="G4" i="18"/>
  <c r="G8" i="18"/>
  <c r="G3" i="18"/>
  <c r="F4" i="18"/>
  <c r="F3" i="18"/>
  <c r="E13" i="18"/>
  <c r="H13" i="18" s="1"/>
  <c r="E12" i="18"/>
  <c r="G12" i="18" s="1"/>
  <c r="E11" i="18"/>
  <c r="H11" i="18" s="1"/>
  <c r="E10" i="18"/>
  <c r="H10" i="18" s="1"/>
  <c r="E9" i="18"/>
  <c r="H9" i="18" s="1"/>
  <c r="G6" i="18"/>
  <c r="F8" i="18"/>
  <c r="G7" i="18"/>
  <c r="G5" i="18"/>
  <c r="F7" i="18"/>
  <c r="G2" i="18"/>
  <c r="F2" i="18"/>
  <c r="G10" i="18" l="1"/>
  <c r="G9" i="18"/>
  <c r="F11" i="18"/>
  <c r="F10" i="18"/>
  <c r="F9" i="18"/>
  <c r="F13" i="18"/>
  <c r="F12" i="18"/>
  <c r="G13" i="18"/>
  <c r="H12" i="18"/>
  <c r="G11" i="18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2" i="8"/>
  <c r="B3" i="8"/>
  <c r="B4" i="8"/>
  <c r="B5" i="8"/>
  <c r="B6" i="8"/>
  <c r="S124" i="1"/>
  <c r="U124" i="1" s="1"/>
  <c r="T2962" i="1"/>
  <c r="T1462" i="1"/>
  <c r="T494" i="1"/>
  <c r="T2680" i="1"/>
  <c r="T226" i="1"/>
  <c r="T2952" i="1"/>
  <c r="T3198" i="1"/>
  <c r="T3075" i="1"/>
  <c r="T621" i="1"/>
  <c r="T165" i="1"/>
  <c r="T197" i="1"/>
  <c r="T3082" i="1"/>
  <c r="T225" i="1"/>
  <c r="T233" i="1"/>
  <c r="T3127" i="1"/>
  <c r="T157" i="1"/>
  <c r="T3081" i="1"/>
  <c r="T3122" i="1"/>
  <c r="T194" i="1"/>
  <c r="T641" i="1"/>
  <c r="T2645" i="1"/>
  <c r="T3063" i="1"/>
  <c r="T3083" i="1"/>
  <c r="T3631" i="1"/>
  <c r="T1107" i="1"/>
  <c r="T1002" i="1"/>
  <c r="T2375" i="1"/>
  <c r="T3126" i="1"/>
  <c r="T488" i="1"/>
  <c r="T2392" i="1"/>
  <c r="T161" i="1"/>
  <c r="T180" i="1"/>
  <c r="T191" i="1"/>
  <c r="T688" i="1"/>
  <c r="T1097" i="1"/>
  <c r="T1118" i="1"/>
  <c r="T1232" i="1"/>
  <c r="T1449" i="1"/>
  <c r="T2142" i="1"/>
  <c r="T2644" i="1"/>
  <c r="T2648" i="1"/>
  <c r="T2950" i="1"/>
  <c r="T3120" i="1"/>
  <c r="T2351" i="1"/>
  <c r="T1323" i="1"/>
  <c r="T629" i="1"/>
  <c r="T1973" i="1"/>
  <c r="T2955" i="1"/>
  <c r="T1919" i="1"/>
  <c r="T2149" i="1"/>
  <c r="T154" i="1"/>
  <c r="T3887" i="1"/>
  <c r="T2155" i="1"/>
  <c r="T235" i="1"/>
  <c r="T3068" i="1"/>
  <c r="T686" i="1"/>
  <c r="T206" i="1"/>
  <c r="T957" i="1"/>
  <c r="T1517" i="1"/>
  <c r="T1698" i="1"/>
  <c r="T2160" i="1"/>
  <c r="T2653" i="1"/>
  <c r="T2066" i="1"/>
  <c r="T153" i="1"/>
  <c r="T544" i="1"/>
  <c r="T1019" i="1"/>
  <c r="T1123" i="1"/>
  <c r="T1313" i="1"/>
  <c r="T1333" i="1"/>
  <c r="T1863" i="1"/>
  <c r="T1943" i="1"/>
  <c r="T2437" i="1"/>
  <c r="T3070" i="1"/>
  <c r="T561" i="1"/>
  <c r="T3092" i="1"/>
  <c r="T478" i="1"/>
  <c r="T3062" i="1"/>
  <c r="T142" i="1"/>
  <c r="T508" i="1"/>
  <c r="T631" i="1"/>
  <c r="T640" i="1"/>
  <c r="T665" i="1"/>
  <c r="T668" i="1"/>
  <c r="T671" i="1"/>
  <c r="T691" i="1"/>
  <c r="T996" i="1"/>
  <c r="T1007" i="1"/>
  <c r="T1319" i="1"/>
  <c r="T1423" i="1"/>
  <c r="T1450" i="1"/>
  <c r="T1981" i="1"/>
  <c r="T2581" i="1"/>
  <c r="T2944" i="1"/>
  <c r="T3953" i="1"/>
  <c r="T1975" i="1"/>
  <c r="T1316" i="1"/>
  <c r="T1443" i="1"/>
  <c r="T1984" i="1"/>
  <c r="T2515" i="1"/>
  <c r="T2911" i="1"/>
  <c r="T2078" i="1"/>
  <c r="T698" i="1"/>
  <c r="T1178" i="1"/>
  <c r="T2365" i="1"/>
  <c r="T980" i="1"/>
  <c r="T1876" i="1"/>
  <c r="T2015" i="1"/>
  <c r="T140" i="1"/>
  <c r="T238" i="1"/>
  <c r="T328" i="1"/>
  <c r="T373" i="1"/>
  <c r="T559" i="1"/>
  <c r="T610" i="1"/>
  <c r="T696" i="1"/>
  <c r="T978" i="1"/>
  <c r="T1001" i="1"/>
  <c r="T1068" i="1"/>
  <c r="T2389" i="1"/>
  <c r="T2521" i="1"/>
  <c r="T2658" i="1"/>
  <c r="T2715" i="1"/>
  <c r="T2878" i="1"/>
  <c r="T2904" i="1"/>
  <c r="T3638" i="1"/>
  <c r="T3807" i="1"/>
  <c r="T2431" i="1"/>
  <c r="T1998" i="1"/>
  <c r="T1336" i="1"/>
  <c r="T152" i="1"/>
  <c r="T701" i="1"/>
  <c r="T1447" i="1"/>
  <c r="T300" i="1"/>
  <c r="T580" i="1"/>
  <c r="T1175" i="1"/>
  <c r="T1700" i="1"/>
  <c r="T2041" i="1"/>
  <c r="T2072" i="1"/>
  <c r="T2651" i="1"/>
  <c r="T3125" i="1"/>
  <c r="T2399" i="1"/>
  <c r="T166" i="1"/>
  <c r="T2438" i="1"/>
  <c r="T2985" i="1"/>
  <c r="T1012" i="1"/>
  <c r="T169" i="1"/>
  <c r="T437" i="1"/>
  <c r="T966" i="1"/>
  <c r="T1308" i="1"/>
  <c r="T1867" i="1"/>
  <c r="T2380" i="1"/>
  <c r="T2504" i="1"/>
  <c r="T4094" i="1"/>
  <c r="T3115" i="1"/>
  <c r="T985" i="1"/>
  <c r="T130" i="1"/>
  <c r="T219" i="1"/>
  <c r="T271" i="1"/>
  <c r="T334" i="1"/>
  <c r="T464" i="1"/>
  <c r="T562" i="1"/>
  <c r="T584" i="1"/>
  <c r="T593" i="1"/>
  <c r="T597" i="1"/>
  <c r="T639" i="1"/>
  <c r="T675" i="1"/>
  <c r="T678" i="1"/>
  <c r="T689" i="1"/>
  <c r="T695" i="1"/>
  <c r="T700" i="1"/>
  <c r="T707" i="1"/>
  <c r="T708" i="1"/>
  <c r="T713" i="1"/>
  <c r="T719" i="1"/>
  <c r="T913" i="1"/>
  <c r="T947" i="1"/>
  <c r="T973" i="1"/>
  <c r="T977" i="1"/>
  <c r="T994" i="1"/>
  <c r="T1018" i="1"/>
  <c r="T1045" i="1"/>
  <c r="T1099" i="1"/>
  <c r="T1103" i="1"/>
  <c r="T1317" i="1"/>
  <c r="T1322" i="1"/>
  <c r="T1328" i="1"/>
  <c r="T1338" i="1"/>
  <c r="T1452" i="1"/>
  <c r="T1597" i="1"/>
  <c r="T1947" i="1"/>
  <c r="T1950" i="1"/>
  <c r="T1968" i="1"/>
  <c r="T2024" i="1"/>
  <c r="T2025" i="1"/>
  <c r="T2029" i="1"/>
  <c r="T2064" i="1"/>
  <c r="T2075" i="1"/>
  <c r="T2134" i="1"/>
  <c r="T2395" i="1"/>
  <c r="T2433" i="1"/>
  <c r="T2513" i="1"/>
  <c r="T2522" i="1"/>
  <c r="T2563" i="1"/>
  <c r="T2573" i="1"/>
  <c r="T2607" i="1"/>
  <c r="T2646" i="1"/>
  <c r="T2654" i="1"/>
  <c r="T2656" i="1"/>
  <c r="T2728" i="1"/>
  <c r="T2782" i="1"/>
  <c r="T3036" i="1"/>
  <c r="T3094" i="1"/>
  <c r="T3096" i="1"/>
  <c r="T3129" i="1"/>
  <c r="T3559" i="1"/>
  <c r="T3630" i="1"/>
  <c r="T3840" i="1"/>
  <c r="T3855" i="1"/>
  <c r="T1903" i="1"/>
  <c r="T2049" i="1"/>
  <c r="T2660" i="1"/>
  <c r="T517" i="1"/>
  <c r="T174" i="1"/>
  <c r="T963" i="1"/>
  <c r="T2511" i="1"/>
  <c r="T455" i="1"/>
  <c r="T1010" i="1"/>
  <c r="T672" i="1"/>
  <c r="T1066" i="1"/>
  <c r="T1126" i="1"/>
  <c r="T2584" i="1"/>
  <c r="T3979" i="1"/>
  <c r="T1966" i="1"/>
  <c r="T575" i="1"/>
  <c r="T983" i="1"/>
  <c r="T1114" i="1"/>
  <c r="T2383" i="1"/>
  <c r="T250" i="1"/>
  <c r="T572" i="1"/>
  <c r="T1042" i="1"/>
  <c r="T1912" i="1"/>
  <c r="T2050" i="1"/>
  <c r="T2577" i="1"/>
  <c r="T1436" i="1"/>
  <c r="T134" i="1"/>
  <c r="T486" i="1"/>
  <c r="T578" i="1"/>
  <c r="T613" i="1"/>
  <c r="T1147" i="1"/>
  <c r="T2027" i="1"/>
  <c r="T2037" i="1"/>
  <c r="T2124" i="1"/>
  <c r="T2138" i="1"/>
  <c r="T2596" i="1"/>
  <c r="T2692" i="1"/>
  <c r="T2960" i="1"/>
  <c r="T2036" i="1"/>
  <c r="T261" i="1"/>
  <c r="T282" i="1"/>
  <c r="T294" i="1"/>
  <c r="T330" i="1"/>
  <c r="T553" i="1"/>
  <c r="T565" i="1"/>
  <c r="T625" i="1"/>
  <c r="T655" i="1"/>
  <c r="T682" i="1"/>
  <c r="T1074" i="1"/>
  <c r="T1078" i="1"/>
  <c r="T1180" i="1"/>
  <c r="T1318" i="1"/>
  <c r="T1330" i="1"/>
  <c r="T2159" i="1"/>
  <c r="T3066" i="1"/>
  <c r="T3116" i="1"/>
  <c r="T3636" i="1"/>
  <c r="T3790" i="1"/>
  <c r="T4100" i="1"/>
  <c r="T491" i="1"/>
  <c r="T135" i="1"/>
  <c r="T2074" i="1"/>
  <c r="T122" i="1"/>
  <c r="T604" i="1"/>
  <c r="T995" i="1"/>
  <c r="T1027" i="1"/>
  <c r="T1962" i="1"/>
  <c r="T2350" i="1"/>
  <c r="T2686" i="1"/>
  <c r="T3800" i="1"/>
  <c r="T391" i="1"/>
  <c r="T709" i="1"/>
  <c r="T1083" i="1"/>
  <c r="T500" i="1"/>
  <c r="T279" i="1"/>
  <c r="T457" i="1"/>
  <c r="T1683" i="1"/>
  <c r="T2020" i="1"/>
  <c r="T2387" i="1"/>
  <c r="T2622" i="1"/>
  <c r="T2693" i="1"/>
  <c r="T3090" i="1"/>
  <c r="T447" i="1"/>
  <c r="T498" i="1"/>
  <c r="T548" i="1"/>
  <c r="T577" i="1"/>
  <c r="T615" i="1"/>
  <c r="T697" i="1"/>
  <c r="T1000" i="1"/>
  <c r="T1106" i="1"/>
  <c r="T1164" i="1"/>
  <c r="T1169" i="1"/>
  <c r="T1181" i="1"/>
  <c r="T1592" i="1"/>
  <c r="T1958" i="1"/>
  <c r="T2127" i="1"/>
  <c r="T2348" i="1"/>
  <c r="T2417" i="1"/>
  <c r="T2425" i="1"/>
  <c r="T2652" i="1"/>
  <c r="T2698" i="1"/>
  <c r="T2712" i="1"/>
  <c r="T3080" i="1"/>
  <c r="T3911" i="1"/>
  <c r="T3920" i="1"/>
  <c r="T355" i="1"/>
  <c r="T681" i="1"/>
  <c r="T2158" i="1"/>
  <c r="T962" i="1"/>
  <c r="T125" i="1"/>
  <c r="T139" i="1"/>
  <c r="T344" i="1"/>
  <c r="T465" i="1"/>
  <c r="T473" i="1"/>
  <c r="T706" i="1"/>
  <c r="T2003" i="1"/>
  <c r="T3191" i="1"/>
  <c r="T1076" i="1"/>
  <c r="T1813" i="1"/>
  <c r="T1503" i="1"/>
  <c r="T2655" i="1"/>
  <c r="T150" i="1"/>
  <c r="T155" i="1"/>
  <c r="T163" i="1"/>
  <c r="T173" i="1"/>
  <c r="T210" i="1"/>
  <c r="T215" i="1"/>
  <c r="T218" i="1"/>
  <c r="T221" i="1"/>
  <c r="T222" i="1"/>
  <c r="T223" i="1"/>
  <c r="T290" i="1"/>
  <c r="T297" i="1"/>
  <c r="T327" i="1"/>
  <c r="T360" i="1"/>
  <c r="T395" i="1"/>
  <c r="T403" i="1"/>
  <c r="T427" i="1"/>
  <c r="T452" i="1"/>
  <c r="T489" i="1"/>
  <c r="T510" i="1"/>
  <c r="T515" i="1"/>
  <c r="T547" i="1"/>
  <c r="T564" i="1"/>
  <c r="T601" i="1"/>
  <c r="T633" i="1"/>
  <c r="T662" i="1"/>
  <c r="T669" i="1"/>
  <c r="T674" i="1"/>
  <c r="T676" i="1"/>
  <c r="T679" i="1"/>
  <c r="T684" i="1"/>
  <c r="T693" i="1"/>
  <c r="T864" i="1"/>
  <c r="T906" i="1"/>
  <c r="T943" i="1"/>
  <c r="T946" i="1"/>
  <c r="T953" i="1"/>
  <c r="T958" i="1"/>
  <c r="T961" i="1"/>
  <c r="T976" i="1"/>
  <c r="T989" i="1"/>
  <c r="T1011" i="1"/>
  <c r="T1085" i="1"/>
  <c r="T1112" i="1"/>
  <c r="T1151" i="1"/>
  <c r="T1182" i="1"/>
  <c r="T1183" i="1"/>
  <c r="T1228" i="1"/>
  <c r="T1236" i="1"/>
  <c r="T1309" i="1"/>
  <c r="T1326" i="1"/>
  <c r="T1331" i="1"/>
  <c r="T1339" i="1"/>
  <c r="T1341" i="1"/>
  <c r="T1344" i="1"/>
  <c r="T1345" i="1"/>
  <c r="T1418" i="1"/>
  <c r="T1480" i="1"/>
  <c r="T1482" i="1"/>
  <c r="T1750" i="1"/>
  <c r="T1780" i="1"/>
  <c r="T1906" i="1"/>
  <c r="T1908" i="1"/>
  <c r="T1951" i="1"/>
  <c r="T1953" i="1"/>
  <c r="T1956" i="1"/>
  <c r="T1970" i="1"/>
  <c r="T1979" i="1"/>
  <c r="T1980" i="1"/>
  <c r="T1982" i="1"/>
  <c r="T2004" i="1"/>
  <c r="T2006" i="1"/>
  <c r="T2008" i="1"/>
  <c r="T2011" i="1"/>
  <c r="T2013" i="1"/>
  <c r="T2033" i="1"/>
  <c r="T2051" i="1"/>
  <c r="T2054" i="1"/>
  <c r="T2058" i="1"/>
  <c r="T2071" i="1"/>
  <c r="T2079" i="1"/>
  <c r="T2123" i="1"/>
  <c r="T2139" i="1"/>
  <c r="T2152" i="1"/>
  <c r="T2310" i="1"/>
  <c r="T2352" i="1"/>
  <c r="T2369" i="1"/>
  <c r="T2402" i="1"/>
  <c r="T2429" i="1"/>
  <c r="T2512" i="1"/>
  <c r="T2589" i="1"/>
  <c r="T2591" i="1"/>
  <c r="T2602" i="1"/>
  <c r="T2687" i="1"/>
  <c r="T2690" i="1"/>
  <c r="T2711" i="1"/>
  <c r="T2735" i="1"/>
  <c r="T2865" i="1"/>
  <c r="T2896" i="1"/>
  <c r="T2947" i="1"/>
  <c r="T2953" i="1"/>
  <c r="T3000" i="1"/>
  <c r="T3054" i="1"/>
  <c r="T3059" i="1"/>
  <c r="T3110" i="1"/>
  <c r="T3141" i="1"/>
  <c r="T3148" i="1"/>
  <c r="T3202" i="1"/>
  <c r="T3895" i="1"/>
  <c r="T3995" i="1"/>
  <c r="T954" i="1"/>
  <c r="T2661" i="1"/>
  <c r="T3100" i="1"/>
  <c r="T714" i="1"/>
  <c r="T1329" i="1"/>
  <c r="T1915" i="1"/>
  <c r="T1952" i="1"/>
  <c r="T2118" i="1"/>
  <c r="T737" i="1"/>
  <c r="T1802" i="1"/>
  <c r="T284" i="1"/>
  <c r="T554" i="1"/>
  <c r="T870" i="1"/>
  <c r="T1021" i="1"/>
  <c r="T1090" i="1"/>
  <c r="T1145" i="1"/>
  <c r="T1535" i="1"/>
  <c r="T2153" i="1"/>
  <c r="T2569" i="1"/>
  <c r="T2886" i="1"/>
  <c r="T2927" i="1"/>
  <c r="T1471" i="1"/>
  <c r="T6" i="1"/>
  <c r="T1524" i="1"/>
  <c r="T2509" i="1"/>
  <c r="T1913" i="1"/>
  <c r="T1366" i="1"/>
  <c r="T1957" i="1"/>
  <c r="T2132" i="1"/>
  <c r="T187" i="1"/>
  <c r="T286" i="1"/>
  <c r="T333" i="1"/>
  <c r="T335" i="1"/>
  <c r="T349" i="1"/>
  <c r="T424" i="1"/>
  <c r="T482" i="1"/>
  <c r="T643" i="1"/>
  <c r="T710" i="1"/>
  <c r="T1060" i="1"/>
  <c r="T1117" i="1"/>
  <c r="T1133" i="1"/>
  <c r="T1306" i="1"/>
  <c r="T1315" i="1"/>
  <c r="T1320" i="1"/>
  <c r="T1434" i="1"/>
  <c r="T1469" i="1"/>
  <c r="T1771" i="1"/>
  <c r="T1785" i="1"/>
  <c r="T1946" i="1"/>
  <c r="T2021" i="1"/>
  <c r="T2067" i="1"/>
  <c r="T2200" i="1"/>
  <c r="T2342" i="1"/>
  <c r="T2370" i="1"/>
  <c r="T2566" i="1"/>
  <c r="T2675" i="1"/>
  <c r="T2681" i="1"/>
  <c r="T2705" i="1"/>
  <c r="T2727" i="1"/>
  <c r="T3006" i="1"/>
  <c r="T3029" i="1"/>
  <c r="T3109" i="1"/>
  <c r="T3650" i="1"/>
  <c r="T3693" i="1"/>
  <c r="T3847" i="1"/>
  <c r="T2765" i="1"/>
  <c r="T461" i="1"/>
  <c r="T664" i="1"/>
  <c r="T2672" i="1"/>
  <c r="T368" i="1"/>
  <c r="T389" i="1"/>
  <c r="T773" i="1"/>
  <c r="T2859" i="1"/>
  <c r="T487" i="1"/>
  <c r="T1523" i="1"/>
  <c r="T1461" i="1"/>
  <c r="T2390" i="1"/>
  <c r="T243" i="1"/>
  <c r="T2146" i="1"/>
  <c r="T26" i="1"/>
  <c r="T158" i="1"/>
  <c r="T259" i="1"/>
  <c r="T323" i="1"/>
  <c r="T332" i="1"/>
  <c r="T342" i="1"/>
  <c r="T357" i="1"/>
  <c r="T363" i="1"/>
  <c r="T406" i="1"/>
  <c r="T650" i="1"/>
  <c r="T685" i="1"/>
  <c r="T965" i="1"/>
  <c r="T981" i="1"/>
  <c r="T1129" i="1"/>
  <c r="T1140" i="1"/>
  <c r="T1324" i="1"/>
  <c r="T1332" i="1"/>
  <c r="T1532" i="1"/>
  <c r="T1720" i="1"/>
  <c r="T1784" i="1"/>
  <c r="T1911" i="1"/>
  <c r="T1954" i="1"/>
  <c r="T2056" i="1"/>
  <c r="T2329" i="1"/>
  <c r="T2332" i="1"/>
  <c r="T2356" i="1"/>
  <c r="T2430" i="1"/>
  <c r="T2456" i="1"/>
  <c r="T2506" i="1"/>
  <c r="T2568" i="1"/>
  <c r="T2598" i="1"/>
  <c r="T2611" i="1"/>
  <c r="T2676" i="1"/>
  <c r="T2691" i="1"/>
  <c r="T2708" i="1"/>
  <c r="T2850" i="1"/>
  <c r="T2998" i="1"/>
  <c r="T3168" i="1"/>
  <c r="T3217" i="1"/>
  <c r="T3239" i="1"/>
  <c r="T3549" i="1"/>
  <c r="T353" i="1"/>
  <c r="T346" i="1"/>
  <c r="T1792" i="1"/>
  <c r="T1985" i="1"/>
  <c r="T2397" i="1"/>
  <c r="T4107" i="1"/>
  <c r="T2032" i="1"/>
  <c r="T1777" i="1"/>
  <c r="T1371" i="1"/>
  <c r="T1473" i="1"/>
  <c r="T2682" i="1"/>
  <c r="T2001" i="1"/>
  <c r="T3284" i="1"/>
  <c r="T14" i="1"/>
  <c r="T20" i="1"/>
  <c r="T252" i="1"/>
  <c r="T260" i="1"/>
  <c r="T273" i="1"/>
  <c r="T319" i="1"/>
  <c r="T345" i="1"/>
  <c r="T413" i="1"/>
  <c r="T449" i="1"/>
  <c r="T475" i="1"/>
  <c r="T483" i="1"/>
  <c r="T495" i="1"/>
  <c r="T589" i="1"/>
  <c r="T622" i="1"/>
  <c r="T673" i="1"/>
  <c r="T904" i="1"/>
  <c r="T915" i="1"/>
  <c r="T971" i="1"/>
  <c r="T987" i="1"/>
  <c r="T1009" i="1"/>
  <c r="T1070" i="1"/>
  <c r="T1087" i="1"/>
  <c r="T1162" i="1"/>
  <c r="T1252" i="1"/>
  <c r="T1258" i="1"/>
  <c r="T1307" i="1"/>
  <c r="T1340" i="1"/>
  <c r="T1425" i="1"/>
  <c r="T1467" i="1"/>
  <c r="T1479" i="1"/>
  <c r="T1568" i="1"/>
  <c r="T1571" i="1"/>
  <c r="T1693" i="1"/>
  <c r="T1775" i="1"/>
  <c r="T1782" i="1"/>
  <c r="T1909" i="1"/>
  <c r="T1959" i="1"/>
  <c r="T2007" i="1"/>
  <c r="T2012" i="1"/>
  <c r="T2016" i="1"/>
  <c r="T2038" i="1"/>
  <c r="T2061" i="1"/>
  <c r="T2141" i="1"/>
  <c r="T2154" i="1"/>
  <c r="T2199" i="1"/>
  <c r="T2300" i="1"/>
  <c r="T2381" i="1"/>
  <c r="T2388" i="1"/>
  <c r="T2461" i="1"/>
  <c r="T2574" i="1"/>
  <c r="T2587" i="1"/>
  <c r="T2594" i="1"/>
  <c r="T2659" i="1"/>
  <c r="T2688" i="1"/>
  <c r="T2696" i="1"/>
  <c r="T2733" i="1"/>
  <c r="T2739" i="1"/>
  <c r="T2890" i="1"/>
  <c r="T2912" i="1"/>
  <c r="T3031" i="1"/>
  <c r="T3134" i="1"/>
  <c r="T3200" i="1"/>
  <c r="T3226" i="1"/>
  <c r="T3427" i="1"/>
  <c r="T3851" i="1"/>
  <c r="T3877" i="1"/>
  <c r="T3884" i="1"/>
  <c r="T3950" i="1"/>
  <c r="T3983" i="1"/>
  <c r="T4008" i="1"/>
  <c r="T4097" i="1"/>
  <c r="T228" i="1"/>
  <c r="T680" i="1"/>
  <c r="T660" i="1"/>
  <c r="T34" i="1"/>
  <c r="T229" i="1"/>
  <c r="T1797" i="1"/>
  <c r="T1810" i="1"/>
  <c r="T2129" i="1"/>
  <c r="T2270" i="1"/>
  <c r="T2403" i="1"/>
  <c r="T3959" i="1"/>
  <c r="T856" i="1"/>
  <c r="T717" i="1"/>
  <c r="T280" i="1"/>
  <c r="T924" i="1"/>
  <c r="T2359" i="1"/>
  <c r="T2732" i="1"/>
  <c r="T1219" i="1"/>
  <c r="T3111" i="1"/>
  <c r="T240" i="1"/>
  <c r="T295" i="1"/>
  <c r="T1081" i="1"/>
  <c r="T1822" i="1"/>
  <c r="T3954" i="1"/>
  <c r="T41" i="1"/>
  <c r="T128" i="1"/>
  <c r="T200" i="1"/>
  <c r="T211" i="1"/>
  <c r="T245" i="1"/>
  <c r="T265" i="1"/>
  <c r="T298" i="1"/>
  <c r="T302" i="1"/>
  <c r="T317" i="1"/>
  <c r="T324" i="1"/>
  <c r="T338" i="1"/>
  <c r="T352" i="1"/>
  <c r="T372" i="1"/>
  <c r="T383" i="1"/>
  <c r="T387" i="1"/>
  <c r="T555" i="1"/>
  <c r="T567" i="1"/>
  <c r="T573" i="1"/>
  <c r="T596" i="1"/>
  <c r="T623" i="1"/>
  <c r="T627" i="1"/>
  <c r="T628" i="1"/>
  <c r="T637" i="1"/>
  <c r="T645" i="1"/>
  <c r="T646" i="1"/>
  <c r="T653" i="1"/>
  <c r="T715" i="1"/>
  <c r="T724" i="1"/>
  <c r="T891" i="1"/>
  <c r="T967" i="1"/>
  <c r="T992" i="1"/>
  <c r="T1006" i="1"/>
  <c r="T1015" i="1"/>
  <c r="T1079" i="1"/>
  <c r="T1100" i="1"/>
  <c r="T1110" i="1"/>
  <c r="T1122" i="1"/>
  <c r="T1136" i="1"/>
  <c r="T1139" i="1"/>
  <c r="T1149" i="1"/>
  <c r="T1153" i="1"/>
  <c r="T1157" i="1"/>
  <c r="T1172" i="1"/>
  <c r="T1173" i="1"/>
  <c r="T1204" i="1"/>
  <c r="T1239" i="1"/>
  <c r="T1276" i="1"/>
  <c r="T1337" i="1"/>
  <c r="T1343" i="1"/>
  <c r="T1407" i="1"/>
  <c r="T1424" i="1"/>
  <c r="T1455" i="1"/>
  <c r="T1474" i="1"/>
  <c r="T1516" i="1"/>
  <c r="T1570" i="1"/>
  <c r="T1659" i="1"/>
  <c r="T1716" i="1"/>
  <c r="T1794" i="1"/>
  <c r="T1818" i="1"/>
  <c r="T1868" i="1"/>
  <c r="T1870" i="1"/>
  <c r="T1907" i="1"/>
  <c r="T1910" i="1"/>
  <c r="T1920" i="1"/>
  <c r="T2019" i="1"/>
  <c r="T2028" i="1"/>
  <c r="T2034" i="1"/>
  <c r="T2035" i="1"/>
  <c r="T2062" i="1"/>
  <c r="T2070" i="1"/>
  <c r="T2180" i="1"/>
  <c r="T2241" i="1"/>
  <c r="T2252" i="1"/>
  <c r="T2272" i="1"/>
  <c r="T2331" i="1"/>
  <c r="T2334" i="1"/>
  <c r="T2337" i="1"/>
  <c r="T2341" i="1"/>
  <c r="T2368" i="1"/>
  <c r="T2371" i="1"/>
  <c r="T2372" i="1"/>
  <c r="T2411" i="1"/>
  <c r="T2413" i="1"/>
  <c r="T2420" i="1"/>
  <c r="T2426" i="1"/>
  <c r="T2618" i="1"/>
  <c r="T2673" i="1"/>
  <c r="T2677" i="1"/>
  <c r="T2716" i="1"/>
  <c r="T2719" i="1"/>
  <c r="T2722" i="1"/>
  <c r="T2916" i="1"/>
  <c r="T2926" i="1"/>
  <c r="T2943" i="1"/>
  <c r="T2949" i="1"/>
  <c r="T2986" i="1"/>
  <c r="T2989" i="1"/>
  <c r="T3011" i="1"/>
  <c r="T3016" i="1"/>
  <c r="T3037" i="1"/>
  <c r="T3038" i="1"/>
  <c r="T3058" i="1"/>
  <c r="T3067" i="1"/>
  <c r="T3076" i="1"/>
  <c r="T3087" i="1"/>
  <c r="T3091" i="1"/>
  <c r="T3112" i="1"/>
  <c r="T3128" i="1"/>
  <c r="T3147" i="1"/>
  <c r="T3252" i="1"/>
  <c r="T3641" i="1"/>
  <c r="T3645" i="1"/>
  <c r="T3879" i="1"/>
  <c r="T3956" i="1"/>
  <c r="T506" i="1"/>
  <c r="T570" i="1"/>
  <c r="T1772" i="1"/>
  <c r="T361" i="1"/>
  <c r="T256" i="1"/>
  <c r="T1787" i="1"/>
  <c r="T2444" i="1"/>
  <c r="T4035" i="1"/>
  <c r="T703" i="1"/>
  <c r="T1528" i="1"/>
  <c r="T2459" i="1"/>
  <c r="T2699" i="1"/>
  <c r="T3213" i="1"/>
  <c r="T3261" i="1"/>
  <c r="T2612" i="1"/>
  <c r="T1807" i="1"/>
  <c r="T3798" i="1"/>
  <c r="T420" i="1"/>
  <c r="T39" i="1"/>
  <c r="T309" i="1"/>
  <c r="T545" i="1"/>
  <c r="T1186" i="1"/>
  <c r="T1269" i="1"/>
  <c r="T1504" i="1"/>
  <c r="T1595" i="1"/>
  <c r="T2376" i="1"/>
  <c r="T2409" i="1"/>
  <c r="T2518" i="1"/>
  <c r="T3019" i="1"/>
  <c r="T3079" i="1"/>
  <c r="T3802" i="1"/>
  <c r="T1195" i="1"/>
  <c r="T2227" i="1"/>
  <c r="T2778" i="1"/>
  <c r="T3247" i="1"/>
  <c r="T29" i="1"/>
  <c r="T61" i="1"/>
  <c r="T131" i="1"/>
  <c r="T148" i="1"/>
  <c r="T177" i="1"/>
  <c r="T263" i="1"/>
  <c r="T277" i="1"/>
  <c r="T299" i="1"/>
  <c r="T313" i="1"/>
  <c r="T322" i="1"/>
  <c r="T386" i="1"/>
  <c r="T393" i="1"/>
  <c r="T401" i="1"/>
  <c r="T425" i="1"/>
  <c r="T440" i="1"/>
  <c r="T453" i="1"/>
  <c r="T459" i="1"/>
  <c r="T469" i="1"/>
  <c r="T496" i="1"/>
  <c r="T501" i="1"/>
  <c r="T504" i="1"/>
  <c r="T509" i="1"/>
  <c r="T598" i="1"/>
  <c r="T634" i="1"/>
  <c r="T644" i="1"/>
  <c r="T690" i="1"/>
  <c r="T692" i="1"/>
  <c r="T694" i="1"/>
  <c r="T727" i="1"/>
  <c r="T732" i="1"/>
  <c r="T872" i="1"/>
  <c r="T896" i="1"/>
  <c r="T921" i="1"/>
  <c r="T929" i="1"/>
  <c r="T951" i="1"/>
  <c r="T969" i="1"/>
  <c r="T974" i="1"/>
  <c r="T975" i="1"/>
  <c r="T988" i="1"/>
  <c r="T1005" i="1"/>
  <c r="T1013" i="1"/>
  <c r="T1020" i="1"/>
  <c r="T1026" i="1"/>
  <c r="T1082" i="1"/>
  <c r="T1131" i="1"/>
  <c r="T1177" i="1"/>
  <c r="T1212" i="1"/>
  <c r="T1299" i="1"/>
  <c r="T1312" i="1"/>
  <c r="T1327" i="1"/>
  <c r="T1353" i="1"/>
  <c r="T1440" i="1"/>
  <c r="T1488" i="1"/>
  <c r="T1541" i="1"/>
  <c r="T1556" i="1"/>
  <c r="T1585" i="1"/>
  <c r="T1702" i="1"/>
  <c r="T1808" i="1"/>
  <c r="T1830" i="1"/>
  <c r="T1869" i="1"/>
  <c r="T1874" i="1"/>
  <c r="T1918" i="1"/>
  <c r="T1969" i="1"/>
  <c r="T1971" i="1"/>
  <c r="T1976" i="1"/>
  <c r="T2073" i="1"/>
  <c r="T2080" i="1"/>
  <c r="T2128" i="1"/>
  <c r="T2188" i="1"/>
  <c r="T2189" i="1"/>
  <c r="T2269" i="1"/>
  <c r="T2273" i="1"/>
  <c r="T2338" i="1"/>
  <c r="T2393" i="1"/>
  <c r="T2418" i="1"/>
  <c r="T2428" i="1"/>
  <c r="T2436" i="1"/>
  <c r="T2445" i="1"/>
  <c r="T2495" i="1"/>
  <c r="T2510" i="1"/>
  <c r="T2537" i="1"/>
  <c r="T2565" i="1"/>
  <c r="T2606" i="1"/>
  <c r="T2633" i="1"/>
  <c r="T2647" i="1"/>
  <c r="T2662" i="1"/>
  <c r="T2664" i="1"/>
  <c r="T2665" i="1"/>
  <c r="T2710" i="1"/>
  <c r="T2772" i="1"/>
  <c r="T2871" i="1"/>
  <c r="T2877" i="1"/>
  <c r="T2954" i="1"/>
  <c r="T2991" i="1"/>
  <c r="T3041" i="1"/>
  <c r="T3057" i="1"/>
  <c r="T3085" i="1"/>
  <c r="T3088" i="1"/>
  <c r="T3089" i="1"/>
  <c r="T3098" i="1"/>
  <c r="T3113" i="1"/>
  <c r="T3149" i="1"/>
  <c r="T3221" i="1"/>
  <c r="T3231" i="1"/>
  <c r="T3238" i="1"/>
  <c r="T3255" i="1"/>
  <c r="T3730" i="1"/>
  <c r="T3743" i="1"/>
  <c r="T3931" i="1"/>
  <c r="T3938" i="1"/>
  <c r="T4031" i="1"/>
  <c r="T4051" i="1"/>
  <c r="T4064" i="1"/>
  <c r="T4073" i="1"/>
  <c r="T2773" i="1"/>
  <c r="T1225" i="1"/>
  <c r="T2225" i="1"/>
  <c r="T2679" i="1"/>
  <c r="T1531" i="1"/>
  <c r="T1798" i="1"/>
  <c r="T1965" i="1"/>
  <c r="T2192" i="1"/>
  <c r="T2706" i="1"/>
  <c r="T1453" i="1"/>
  <c r="T2353" i="1"/>
  <c r="T1271" i="1"/>
  <c r="T23" i="1"/>
  <c r="T394" i="1"/>
  <c r="T416" i="1"/>
  <c r="T1510" i="1"/>
  <c r="T1525" i="1"/>
  <c r="T2249" i="1"/>
  <c r="T2312" i="1"/>
  <c r="T285" i="1"/>
  <c r="T311" i="1"/>
  <c r="T566" i="1"/>
  <c r="T1088" i="1"/>
  <c r="T1096" i="1"/>
  <c r="T1163" i="1"/>
  <c r="T1170" i="1"/>
  <c r="T1522" i="1"/>
  <c r="T1543" i="1"/>
  <c r="T1819" i="1"/>
  <c r="T1864" i="1"/>
  <c r="T2093" i="1"/>
  <c r="T2170" i="1"/>
  <c r="T2228" i="1"/>
  <c r="T2239" i="1"/>
  <c r="T2307" i="1"/>
  <c r="T2519" i="1"/>
  <c r="T2540" i="1"/>
  <c r="T2720" i="1"/>
  <c r="T3060" i="1"/>
  <c r="T3880" i="1"/>
  <c r="T4024" i="1"/>
  <c r="T3955" i="1"/>
  <c r="T772" i="1"/>
  <c r="T984" i="1"/>
  <c r="T1511" i="1"/>
  <c r="T1805" i="1"/>
  <c r="T2666" i="1"/>
  <c r="T823" i="1"/>
  <c r="T3633" i="1"/>
  <c r="T167" i="1"/>
  <c r="T281" i="1"/>
  <c r="T315" i="1"/>
  <c r="T444" i="1"/>
  <c r="T1433" i="1"/>
  <c r="T1518" i="1"/>
  <c r="T1803" i="1"/>
  <c r="T4050" i="1"/>
  <c r="T2422" i="1"/>
  <c r="T1209" i="1"/>
  <c r="T1704" i="1"/>
  <c r="T2707" i="1"/>
  <c r="T1221" i="1"/>
  <c r="T1205" i="1"/>
  <c r="T911" i="1"/>
  <c r="T1154" i="1"/>
  <c r="T1468" i="1"/>
  <c r="T1507" i="1"/>
  <c r="T1512" i="1"/>
  <c r="T1800" i="1"/>
  <c r="T1977" i="1"/>
  <c r="T2110" i="1"/>
  <c r="T2391" i="1"/>
  <c r="T2746" i="1"/>
  <c r="T3104" i="1"/>
  <c r="T1806" i="1"/>
  <c r="T3276" i="1"/>
  <c r="T59" i="1"/>
  <c r="T232" i="1"/>
  <c r="T239" i="1"/>
  <c r="T242" i="1"/>
  <c r="T288" i="1"/>
  <c r="T289" i="1"/>
  <c r="T291" i="1"/>
  <c r="T318" i="1"/>
  <c r="T340" i="1"/>
  <c r="T359" i="1"/>
  <c r="T367" i="1"/>
  <c r="T381" i="1"/>
  <c r="T398" i="1"/>
  <c r="T423" i="1"/>
  <c r="T481" i="1"/>
  <c r="T485" i="1"/>
  <c r="T519" i="1"/>
  <c r="T536" i="1"/>
  <c r="T542" i="1"/>
  <c r="T563" i="1"/>
  <c r="T605" i="1"/>
  <c r="T659" i="1"/>
  <c r="T670" i="1"/>
  <c r="T702" i="1"/>
  <c r="T704" i="1"/>
  <c r="T705" i="1"/>
  <c r="T711" i="1"/>
  <c r="T716" i="1"/>
  <c r="T721" i="1"/>
  <c r="T781" i="1"/>
  <c r="T834" i="1"/>
  <c r="T908" i="1"/>
  <c r="T923" i="1"/>
  <c r="T925" i="1"/>
  <c r="T948" i="1"/>
  <c r="T955" i="1"/>
  <c r="T956" i="1"/>
  <c r="T1050" i="1"/>
  <c r="T1091" i="1"/>
  <c r="T1105" i="1"/>
  <c r="T1150" i="1"/>
  <c r="T1168" i="1"/>
  <c r="T1176" i="1"/>
  <c r="T1199" i="1"/>
  <c r="T1222" i="1"/>
  <c r="T1226" i="1"/>
  <c r="T1277" i="1"/>
  <c r="T1279" i="1"/>
  <c r="T1282" i="1"/>
  <c r="T1284" i="1"/>
  <c r="T1295" i="1"/>
  <c r="T1325" i="1"/>
  <c r="T1437" i="1"/>
  <c r="T1457" i="1"/>
  <c r="T1463" i="1"/>
  <c r="T1477" i="1"/>
  <c r="T1490" i="1"/>
  <c r="T1499" i="1"/>
  <c r="T1519" i="1"/>
  <c r="T1520" i="1"/>
  <c r="T1542" i="1"/>
  <c r="T1561" i="1"/>
  <c r="T1599" i="1"/>
  <c r="T1748" i="1"/>
  <c r="T1755" i="1"/>
  <c r="T1820" i="1"/>
  <c r="T1832" i="1"/>
  <c r="T1848" i="1"/>
  <c r="T1854" i="1"/>
  <c r="T1856" i="1"/>
  <c r="T1940" i="1"/>
  <c r="T1955" i="1"/>
  <c r="T1986" i="1"/>
  <c r="T2046" i="1"/>
  <c r="T2059" i="1"/>
  <c r="T2130" i="1"/>
  <c r="T2143" i="1"/>
  <c r="T2147" i="1"/>
  <c r="T2195" i="1"/>
  <c r="T2318" i="1"/>
  <c r="T2328" i="1"/>
  <c r="T2340" i="1"/>
  <c r="T2382" i="1"/>
  <c r="T2406" i="1"/>
  <c r="T2410" i="1"/>
  <c r="T2412" i="1"/>
  <c r="T2416" i="1"/>
  <c r="T2440" i="1"/>
  <c r="T2452" i="1"/>
  <c r="T2579" i="1"/>
  <c r="T2597" i="1"/>
  <c r="T2620" i="1"/>
  <c r="T2623" i="1"/>
  <c r="T2657" i="1"/>
  <c r="T2685" i="1"/>
  <c r="T2689" i="1"/>
  <c r="T2697" i="1"/>
  <c r="T2730" i="1"/>
  <c r="T2870" i="1"/>
  <c r="T2956" i="1"/>
  <c r="T2959" i="1"/>
  <c r="T2997" i="1"/>
  <c r="T3021" i="1"/>
  <c r="T3045" i="1"/>
  <c r="T3061" i="1"/>
  <c r="T3077" i="1"/>
  <c r="T3130" i="1"/>
  <c r="T3189" i="1"/>
  <c r="T3222" i="1"/>
  <c r="T3237" i="1"/>
  <c r="T3269" i="1"/>
  <c r="T3288" i="1"/>
  <c r="T3306" i="1"/>
  <c r="T3340" i="1"/>
  <c r="T3404" i="1"/>
  <c r="T3413" i="1"/>
  <c r="T3781" i="1"/>
  <c r="T3792" i="1"/>
  <c r="T3874" i="1"/>
  <c r="T3881" i="1"/>
  <c r="T3885" i="1"/>
  <c r="T3892" i="1"/>
  <c r="T3896" i="1"/>
  <c r="T3914" i="1"/>
  <c r="T3926" i="1"/>
  <c r="T3972" i="1"/>
  <c r="T4023" i="1"/>
  <c r="T4068" i="1"/>
  <c r="T4079" i="1"/>
  <c r="T3097" i="1"/>
  <c r="T347" i="1"/>
  <c r="T930" i="1"/>
  <c r="T1198" i="1"/>
  <c r="T1406" i="1"/>
  <c r="T2914" i="1"/>
  <c r="T44" i="1"/>
  <c r="T209" i="1"/>
  <c r="T287" i="1"/>
  <c r="T512" i="1"/>
  <c r="T797" i="1"/>
  <c r="T862" i="1"/>
  <c r="T1218" i="1"/>
  <c r="T1454" i="1"/>
  <c r="T1513" i="1"/>
  <c r="T1593" i="1"/>
  <c r="T2198" i="1"/>
  <c r="T2434" i="1"/>
  <c r="T3973" i="1"/>
  <c r="T612" i="1"/>
  <c r="T4036" i="1"/>
  <c r="T3871" i="1"/>
  <c r="T244" i="1"/>
  <c r="T258" i="1"/>
  <c r="T303" i="1"/>
  <c r="T743" i="1"/>
  <c r="T1206" i="1"/>
  <c r="T1207" i="1"/>
  <c r="T1427" i="1"/>
  <c r="T1442" i="1"/>
  <c r="T1445" i="1"/>
  <c r="T2229" i="1"/>
  <c r="T2237" i="1"/>
  <c r="T2401" i="1"/>
  <c r="T3165" i="1"/>
  <c r="T3256" i="1"/>
  <c r="T3850" i="1"/>
  <c r="T1092" i="1"/>
  <c r="T415" i="1"/>
  <c r="T208" i="1"/>
  <c r="T2864" i="1"/>
  <c r="T1281" i="1"/>
  <c r="T185" i="1"/>
  <c r="T216" i="1"/>
  <c r="T370" i="1"/>
  <c r="T827" i="1"/>
  <c r="T1187" i="1"/>
  <c r="T1196" i="1"/>
  <c r="T1699" i="1"/>
  <c r="T1767" i="1"/>
  <c r="T2523" i="1"/>
  <c r="T3794" i="1"/>
  <c r="T399" i="1"/>
  <c r="T3264" i="1"/>
  <c r="T1573" i="1"/>
  <c r="T521" i="1"/>
  <c r="T18" i="1"/>
  <c r="T30" i="1"/>
  <c r="T51" i="1"/>
  <c r="T82" i="1"/>
  <c r="T143" i="1"/>
  <c r="T192" i="1"/>
  <c r="T212" i="1"/>
  <c r="T310" i="1"/>
  <c r="T362" i="1"/>
  <c r="T379" i="1"/>
  <c r="T430" i="1"/>
  <c r="T490" i="1"/>
  <c r="T507" i="1"/>
  <c r="T527" i="1"/>
  <c r="T581" i="1"/>
  <c r="T656" i="1"/>
  <c r="T666" i="1"/>
  <c r="T720" i="1"/>
  <c r="T959" i="1"/>
  <c r="T968" i="1"/>
  <c r="T1051" i="1"/>
  <c r="T1098" i="1"/>
  <c r="T1245" i="1"/>
  <c r="T1260" i="1"/>
  <c r="T1270" i="1"/>
  <c r="T1408" i="1"/>
  <c r="T1435" i="1"/>
  <c r="T1538" i="1"/>
  <c r="T1539" i="1"/>
  <c r="T1697" i="1"/>
  <c r="T1765" i="1"/>
  <c r="T1816" i="1"/>
  <c r="T1892" i="1"/>
  <c r="T2194" i="1"/>
  <c r="T2339" i="1"/>
  <c r="T2404" i="1"/>
  <c r="T2516" i="1"/>
  <c r="T2604" i="1"/>
  <c r="T2650" i="1"/>
  <c r="T2717" i="1"/>
  <c r="T2725" i="1"/>
  <c r="T2734" i="1"/>
  <c r="T2882" i="1"/>
  <c r="T2899" i="1"/>
  <c r="T3046" i="1"/>
  <c r="T3073" i="1"/>
  <c r="T3074" i="1"/>
  <c r="T3102" i="1"/>
  <c r="T3216" i="1"/>
  <c r="T3220" i="1"/>
  <c r="T3250" i="1"/>
  <c r="T3679" i="1"/>
  <c r="T3805" i="1"/>
  <c r="T3934" i="1"/>
  <c r="T632" i="1"/>
  <c r="T3318" i="1"/>
  <c r="T1311" i="1"/>
  <c r="T2637" i="1"/>
  <c r="T3925" i="1"/>
  <c r="T351" i="1"/>
  <c r="T2881" i="1"/>
  <c r="T576" i="1"/>
  <c r="T3985" i="1"/>
  <c r="T53" i="1"/>
  <c r="T1766" i="1"/>
  <c r="T1781" i="1"/>
  <c r="T2503" i="1"/>
  <c r="T2608" i="1"/>
  <c r="T2613" i="1"/>
  <c r="T3114" i="1"/>
  <c r="T3196" i="1"/>
  <c r="T3856" i="1"/>
  <c r="T3007" i="1"/>
  <c r="T2323" i="1"/>
  <c r="T419" i="1"/>
  <c r="T448" i="1"/>
  <c r="T2144" i="1"/>
  <c r="T2616" i="1"/>
  <c r="T3622" i="1"/>
  <c r="T3849" i="1"/>
  <c r="T3" i="1"/>
  <c r="T1334" i="1"/>
  <c r="T1751" i="1"/>
  <c r="T5" i="1"/>
  <c r="T45" i="1"/>
  <c r="T54" i="1"/>
  <c r="T56" i="1"/>
  <c r="T60" i="1"/>
  <c r="T71" i="1"/>
  <c r="T151" i="1"/>
  <c r="T172" i="1"/>
  <c r="T201" i="1"/>
  <c r="T237" i="1"/>
  <c r="T251" i="1"/>
  <c r="T262" i="1"/>
  <c r="T301" i="1"/>
  <c r="T304" i="1"/>
  <c r="T331" i="1"/>
  <c r="T336" i="1"/>
  <c r="T348" i="1"/>
  <c r="T350" i="1"/>
  <c r="T354" i="1"/>
  <c r="T369" i="1"/>
  <c r="T397" i="1"/>
  <c r="T402" i="1"/>
  <c r="T428" i="1"/>
  <c r="T445" i="1"/>
  <c r="T456" i="1"/>
  <c r="T460" i="1"/>
  <c r="T468" i="1"/>
  <c r="T480" i="1"/>
  <c r="T484" i="1"/>
  <c r="T493" i="1"/>
  <c r="T503" i="1"/>
  <c r="T529" i="1"/>
  <c r="T534" i="1"/>
  <c r="T550" i="1"/>
  <c r="T569" i="1"/>
  <c r="T588" i="1"/>
  <c r="T603" i="1"/>
  <c r="T614" i="1"/>
  <c r="T616" i="1"/>
  <c r="T635" i="1"/>
  <c r="T663" i="1"/>
  <c r="T667" i="1"/>
  <c r="T751" i="1"/>
  <c r="T755" i="1"/>
  <c r="T777" i="1"/>
  <c r="T792" i="1"/>
  <c r="T798" i="1"/>
  <c r="T842" i="1"/>
  <c r="T982" i="1"/>
  <c r="T986" i="1"/>
  <c r="T991" i="1"/>
  <c r="T997" i="1"/>
  <c r="T1016" i="1"/>
  <c r="T1030" i="1"/>
  <c r="T1031" i="1"/>
  <c r="T1033" i="1"/>
  <c r="T1047" i="1"/>
  <c r="T1058" i="1"/>
  <c r="T1059" i="1"/>
  <c r="T1072" i="1"/>
  <c r="T1084" i="1"/>
  <c r="T1109" i="1"/>
  <c r="T1111" i="1"/>
  <c r="T1134" i="1"/>
  <c r="T1159" i="1"/>
  <c r="T1166" i="1"/>
  <c r="T1167" i="1"/>
  <c r="T1171" i="1"/>
  <c r="T1197" i="1"/>
  <c r="T1210" i="1"/>
  <c r="T1272" i="1"/>
  <c r="T1310" i="1"/>
  <c r="T1354" i="1"/>
  <c r="T1375" i="1"/>
  <c r="T1381" i="1"/>
  <c r="T1395" i="1"/>
  <c r="T1399" i="1"/>
  <c r="T1431" i="1"/>
  <c r="T1438" i="1"/>
  <c r="T1489" i="1"/>
  <c r="T1563" i="1"/>
  <c r="T1566" i="1"/>
  <c r="T1576" i="1"/>
  <c r="T1577" i="1"/>
  <c r="T1579" i="1"/>
  <c r="T1609" i="1"/>
  <c r="T1618" i="1"/>
  <c r="T1633" i="1"/>
  <c r="T1635" i="1"/>
  <c r="T1646" i="1"/>
  <c r="T1689" i="1"/>
  <c r="T1696" i="1"/>
  <c r="T1713" i="1"/>
  <c r="T1725" i="1"/>
  <c r="T1731" i="1"/>
  <c r="T1735" i="1"/>
  <c r="T1753" i="1"/>
  <c r="T1789" i="1"/>
  <c r="T1799" i="1"/>
  <c r="T1836" i="1"/>
  <c r="T1845" i="1"/>
  <c r="T1871" i="1"/>
  <c r="T1877" i="1"/>
  <c r="T1893" i="1"/>
  <c r="T1922" i="1"/>
  <c r="T1941" i="1"/>
  <c r="T1945" i="1"/>
  <c r="T1961" i="1"/>
  <c r="T1963" i="1"/>
  <c r="T1964" i="1"/>
  <c r="T2009" i="1"/>
  <c r="T2018" i="1"/>
  <c r="T2039" i="1"/>
  <c r="T2044" i="1"/>
  <c r="T2048" i="1"/>
  <c r="T2052" i="1"/>
  <c r="T2081" i="1"/>
  <c r="T2162" i="1"/>
  <c r="T2186" i="1"/>
  <c r="T2196" i="1"/>
  <c r="T2226" i="1"/>
  <c r="T2244" i="1"/>
  <c r="T2330" i="1"/>
  <c r="T2345" i="1"/>
  <c r="T2358" i="1"/>
  <c r="T2377" i="1"/>
  <c r="T2385" i="1"/>
  <c r="T2435" i="1"/>
  <c r="T2441" i="1"/>
  <c r="T2451" i="1"/>
  <c r="T2453" i="1"/>
  <c r="T2505" i="1"/>
  <c r="T2541" i="1"/>
  <c r="T2564" i="1"/>
  <c r="T2567" i="1"/>
  <c r="T2570" i="1"/>
  <c r="T2576" i="1"/>
  <c r="T2578" i="1"/>
  <c r="T2586" i="1"/>
  <c r="T2595" i="1"/>
  <c r="T2614" i="1"/>
  <c r="T2668" i="1"/>
  <c r="T2674" i="1"/>
  <c r="T2704" i="1"/>
  <c r="T2718" i="1"/>
  <c r="T2729" i="1"/>
  <c r="T2751" i="1"/>
  <c r="T2756" i="1"/>
  <c r="T2758" i="1"/>
  <c r="T2795" i="1"/>
  <c r="T2805" i="1"/>
  <c r="T2813" i="1"/>
  <c r="T2820" i="1"/>
  <c r="T2873" i="1"/>
  <c r="T2885" i="1"/>
  <c r="T2893" i="1"/>
  <c r="T2901" i="1"/>
  <c r="T2915" i="1"/>
  <c r="T2932" i="1"/>
  <c r="T2946" i="1"/>
  <c r="T2961" i="1"/>
  <c r="T2965" i="1"/>
  <c r="T2968" i="1"/>
  <c r="T2987" i="1"/>
  <c r="T2992" i="1"/>
  <c r="T2999" i="1"/>
  <c r="T3015" i="1"/>
  <c r="T3024" i="1"/>
  <c r="T3055" i="1"/>
  <c r="T3064" i="1"/>
  <c r="T3072" i="1"/>
  <c r="T3078" i="1"/>
  <c r="T3099" i="1"/>
  <c r="T3117" i="1"/>
  <c r="T3121" i="1"/>
  <c r="T3132" i="1"/>
  <c r="T3142" i="1"/>
  <c r="T3146" i="1"/>
  <c r="T3175" i="1"/>
  <c r="T3194" i="1"/>
  <c r="T3199" i="1"/>
  <c r="T3244" i="1"/>
  <c r="T3248" i="1"/>
  <c r="T3258" i="1"/>
  <c r="T3274" i="1"/>
  <c r="T3290" i="1"/>
  <c r="T3300" i="1"/>
  <c r="T3360" i="1"/>
  <c r="T3391" i="1"/>
  <c r="T3402" i="1"/>
  <c r="T3408" i="1"/>
  <c r="T3423" i="1"/>
  <c r="T3436" i="1"/>
  <c r="T3457" i="1"/>
  <c r="T3465" i="1"/>
  <c r="T3470" i="1"/>
  <c r="T3483" i="1"/>
  <c r="T3509" i="1"/>
  <c r="T3526" i="1"/>
  <c r="T3577" i="1"/>
  <c r="T3648" i="1"/>
  <c r="T3716" i="1"/>
  <c r="T3768" i="1"/>
  <c r="T3801" i="1"/>
  <c r="T3843" i="1"/>
  <c r="T3854" i="1"/>
  <c r="T3872" i="1"/>
  <c r="T3886" i="1"/>
  <c r="T3888" i="1"/>
  <c r="T3901" i="1"/>
  <c r="T3906" i="1"/>
  <c r="T3915" i="1"/>
  <c r="T3932" i="1"/>
  <c r="T3951" i="1"/>
  <c r="T3965" i="1"/>
  <c r="T3994" i="1"/>
  <c r="T4019" i="1"/>
  <c r="T4037" i="1"/>
  <c r="T4044" i="1"/>
  <c r="T4061" i="1"/>
  <c r="T4062" i="1"/>
  <c r="T4099" i="1"/>
  <c r="T1004" i="1"/>
  <c r="T2077" i="1"/>
  <c r="T2702" i="1"/>
  <c r="T269" i="1"/>
  <c r="T2282" i="1"/>
  <c r="T3846" i="1"/>
  <c r="T364" i="1"/>
  <c r="T2910" i="1"/>
  <c r="T4089" i="1"/>
  <c r="T934" i="1"/>
  <c r="T1268" i="1"/>
  <c r="T1470" i="1"/>
  <c r="T2043" i="1"/>
  <c r="T2830" i="1"/>
  <c r="T2855" i="1"/>
  <c r="T3211" i="1"/>
  <c r="T3435" i="1"/>
  <c r="T4065" i="1"/>
  <c r="T1146" i="1"/>
  <c r="T1897" i="1"/>
  <c r="T2601" i="1"/>
  <c r="T9" i="1"/>
  <c r="T585" i="1"/>
  <c r="T587" i="1"/>
  <c r="T590" i="1"/>
  <c r="T942" i="1"/>
  <c r="T1017" i="1"/>
  <c r="T1174" i="1"/>
  <c r="T1191" i="1"/>
  <c r="T1220" i="1"/>
  <c r="T1401" i="1"/>
  <c r="T1521" i="1"/>
  <c r="T1575" i="1"/>
  <c r="T1749" i="1"/>
  <c r="T1796" i="1"/>
  <c r="T1852" i="1"/>
  <c r="T2201" i="1"/>
  <c r="T2254" i="1"/>
  <c r="T2313" i="1"/>
  <c r="T3084" i="1"/>
  <c r="T3362" i="1"/>
  <c r="T4016" i="1"/>
  <c r="T365" i="1"/>
  <c r="T458" i="1"/>
  <c r="T1451" i="1"/>
  <c r="T4056" i="1"/>
  <c r="T871" i="1"/>
  <c r="T1189" i="1"/>
  <c r="T1815" i="1"/>
  <c r="T1857" i="1"/>
  <c r="T57" i="1"/>
  <c r="T2" i="1"/>
  <c r="T326" i="1"/>
  <c r="T337" i="1"/>
  <c r="T462" i="1"/>
  <c r="T736" i="1"/>
  <c r="T1569" i="1"/>
  <c r="T1756" i="1"/>
  <c r="T2232" i="1"/>
  <c r="T2253" i="1"/>
  <c r="T2279" i="1"/>
  <c r="T2462" i="1"/>
  <c r="T2582" i="1"/>
  <c r="T2993" i="1"/>
  <c r="T3018" i="1"/>
  <c r="T3243" i="1"/>
  <c r="T3748" i="1"/>
  <c r="T48" i="1"/>
  <c r="T3304" i="1"/>
  <c r="T3043" i="1"/>
  <c r="T723" i="1"/>
  <c r="T2231" i="1"/>
  <c r="T8" i="1"/>
  <c r="T58" i="1"/>
  <c r="T129" i="1"/>
  <c r="T170" i="1"/>
  <c r="T207" i="1"/>
  <c r="T230" i="1"/>
  <c r="T257" i="1"/>
  <c r="T314" i="1"/>
  <c r="T421" i="1"/>
  <c r="T514" i="1"/>
  <c r="T558" i="1"/>
  <c r="T657" i="1"/>
  <c r="T796" i="1"/>
  <c r="T808" i="1"/>
  <c r="T874" i="1"/>
  <c r="T893" i="1"/>
  <c r="T897" i="1"/>
  <c r="T898" i="1"/>
  <c r="T970" i="1"/>
  <c r="T1104" i="1"/>
  <c r="T1141" i="1"/>
  <c r="T1155" i="1"/>
  <c r="T1242" i="1"/>
  <c r="T1384" i="1"/>
  <c r="T1387" i="1"/>
  <c r="T1515" i="1"/>
  <c r="T1608" i="1"/>
  <c r="T1617" i="1"/>
  <c r="T1628" i="1"/>
  <c r="T1664" i="1"/>
  <c r="T1670" i="1"/>
  <c r="T1686" i="1"/>
  <c r="T1791" i="1"/>
  <c r="T1829" i="1"/>
  <c r="T1875" i="1"/>
  <c r="T1880" i="1"/>
  <c r="T2040" i="1"/>
  <c r="T2053" i="1"/>
  <c r="T2092" i="1"/>
  <c r="T2122" i="1"/>
  <c r="T2255" i="1"/>
  <c r="T2333" i="1"/>
  <c r="T2357" i="1"/>
  <c r="T2414" i="1"/>
  <c r="T2439" i="1"/>
  <c r="T2480" i="1"/>
  <c r="T2527" i="1"/>
  <c r="T2575" i="1"/>
  <c r="T2609" i="1"/>
  <c r="T2610" i="1"/>
  <c r="T2626" i="1"/>
  <c r="T2683" i="1"/>
  <c r="T2700" i="1"/>
  <c r="T2709" i="1"/>
  <c r="T2738" i="1"/>
  <c r="T2743" i="1"/>
  <c r="T2747" i="1"/>
  <c r="T2774" i="1"/>
  <c r="T2799" i="1"/>
  <c r="T2848" i="1"/>
  <c r="T2852" i="1"/>
  <c r="T2931" i="1"/>
  <c r="T2941" i="1"/>
  <c r="T2977" i="1"/>
  <c r="T3008" i="1"/>
  <c r="T3069" i="1"/>
  <c r="T3171" i="1"/>
  <c r="T3207" i="1"/>
  <c r="T3245" i="1"/>
  <c r="T3271" i="1"/>
  <c r="T3328" i="1"/>
  <c r="T3341" i="1"/>
  <c r="T3378" i="1"/>
  <c r="T3379" i="1"/>
  <c r="T3664" i="1"/>
  <c r="T3778" i="1"/>
  <c r="T3806" i="1"/>
  <c r="T3891" i="1"/>
  <c r="T3913" i="1"/>
  <c r="T3933" i="1"/>
  <c r="T4002" i="1"/>
  <c r="T4042" i="1"/>
  <c r="T1663" i="1"/>
  <c r="T2958" i="1"/>
  <c r="T3048" i="1"/>
  <c r="T960" i="1"/>
  <c r="T2105" i="1"/>
  <c r="T3365" i="1"/>
  <c r="T1237" i="1"/>
  <c r="T1029" i="1"/>
  <c r="T109" i="1"/>
  <c r="T146" i="1"/>
  <c r="T307" i="1"/>
  <c r="T358" i="1"/>
  <c r="T375" i="1"/>
  <c r="T400" i="1"/>
  <c r="T470" i="1"/>
  <c r="T549" i="1"/>
  <c r="T557" i="1"/>
  <c r="T591" i="1"/>
  <c r="T594" i="1"/>
  <c r="T599" i="1"/>
  <c r="T730" i="1"/>
  <c r="T793" i="1"/>
  <c r="T944" i="1"/>
  <c r="T1160" i="1"/>
  <c r="T1188" i="1"/>
  <c r="T1273" i="1"/>
  <c r="T1367" i="1"/>
  <c r="T1368" i="1"/>
  <c r="T1426" i="1"/>
  <c r="T1536" i="1"/>
  <c r="T1589" i="1"/>
  <c r="T1627" i="1"/>
  <c r="T1658" i="1"/>
  <c r="T1938" i="1"/>
  <c r="T1948" i="1"/>
  <c r="T1983" i="1"/>
  <c r="T2223" i="1"/>
  <c r="T2265" i="1"/>
  <c r="T2326" i="1"/>
  <c r="T2361" i="1"/>
  <c r="T2443" i="1"/>
  <c r="T2463" i="1"/>
  <c r="T2474" i="1"/>
  <c r="T2526" i="1"/>
  <c r="T2535" i="1"/>
  <c r="T2615" i="1"/>
  <c r="T2731" i="1"/>
  <c r="T2847" i="1"/>
  <c r="T2900" i="1"/>
  <c r="T3588" i="1"/>
  <c r="T3714" i="1"/>
  <c r="T3808" i="1"/>
  <c r="T3864" i="1"/>
  <c r="T3882" i="1"/>
  <c r="T3968" i="1"/>
  <c r="T3003" i="1"/>
  <c r="T2017" i="1"/>
  <c r="T4012" i="1"/>
  <c r="T520" i="1"/>
  <c r="T67" i="1"/>
  <c r="T149" i="1"/>
  <c r="T366" i="1"/>
  <c r="T439" i="1"/>
  <c r="T497" i="1"/>
  <c r="T718" i="1"/>
  <c r="T726" i="1"/>
  <c r="T749" i="1"/>
  <c r="T767" i="1"/>
  <c r="T778" i="1"/>
  <c r="T818" i="1"/>
  <c r="T928" i="1"/>
  <c r="T940" i="1"/>
  <c r="T1028" i="1"/>
  <c r="T1046" i="1"/>
  <c r="T1283" i="1"/>
  <c r="T1414" i="1"/>
  <c r="T1485" i="1"/>
  <c r="T1540" i="1"/>
  <c r="T1619" i="1"/>
  <c r="T1710" i="1"/>
  <c r="T1747" i="1"/>
  <c r="T1960" i="1"/>
  <c r="T2115" i="1"/>
  <c r="T2250" i="1"/>
  <c r="T2298" i="1"/>
  <c r="T2507" i="1"/>
  <c r="T2572" i="1"/>
  <c r="T2770" i="1"/>
  <c r="T3004" i="1"/>
  <c r="T3022" i="1"/>
  <c r="T3156" i="1"/>
  <c r="T3173" i="1"/>
  <c r="T3184" i="1"/>
  <c r="T3230" i="1"/>
  <c r="T3260" i="1"/>
  <c r="T3767" i="1"/>
  <c r="T3795" i="1"/>
  <c r="T3848" i="1"/>
  <c r="T3935" i="1"/>
  <c r="T4001" i="1"/>
  <c r="T4017" i="1"/>
  <c r="T4025" i="1"/>
  <c r="T1373" i="1"/>
  <c r="T1624" i="1"/>
  <c r="T1161" i="1"/>
  <c r="T1256" i="1"/>
  <c r="T1487" i="1"/>
  <c r="T371" i="1"/>
  <c r="T429" i="1"/>
  <c r="T502" i="1"/>
  <c r="T505" i="1"/>
  <c r="T866" i="1"/>
  <c r="T903" i="1"/>
  <c r="T907" i="1"/>
  <c r="T917" i="1"/>
  <c r="T1158" i="1"/>
  <c r="T1215" i="1"/>
  <c r="T1264" i="1"/>
  <c r="T1280" i="1"/>
  <c r="T1506" i="1"/>
  <c r="T1728" i="1"/>
  <c r="T1814" i="1"/>
  <c r="T1866" i="1"/>
  <c r="T1873" i="1"/>
  <c r="T1999" i="1"/>
  <c r="T2532" i="1"/>
  <c r="T2552" i="1"/>
  <c r="T2571" i="1"/>
  <c r="T3312" i="1"/>
  <c r="T2305" i="1"/>
  <c r="T1899" i="1"/>
  <c r="T214" i="1"/>
  <c r="T1421" i="1"/>
  <c r="T4034" i="1"/>
  <c r="T16" i="1"/>
  <c r="T38" i="1"/>
  <c r="T88" i="1"/>
  <c r="T91" i="1"/>
  <c r="T104" i="1"/>
  <c r="T176" i="1"/>
  <c r="T202" i="1"/>
  <c r="T204" i="1"/>
  <c r="T341" i="1"/>
  <c r="T376" i="1"/>
  <c r="T410" i="1"/>
  <c r="T434" i="1"/>
  <c r="T471" i="1"/>
  <c r="T624" i="1"/>
  <c r="T677" i="1"/>
  <c r="T741" i="1"/>
  <c r="T804" i="1"/>
  <c r="T835" i="1"/>
  <c r="T873" i="1"/>
  <c r="T894" i="1"/>
  <c r="T927" i="1"/>
  <c r="T1116" i="1"/>
  <c r="T1148" i="1"/>
  <c r="T1179" i="1"/>
  <c r="T1203" i="1"/>
  <c r="T1211" i="1"/>
  <c r="T1253" i="1"/>
  <c r="T1363" i="1"/>
  <c r="T1398" i="1"/>
  <c r="T1412" i="1"/>
  <c r="T1459" i="1"/>
  <c r="T1478" i="1"/>
  <c r="T1555" i="1"/>
  <c r="T1565" i="1"/>
  <c r="T1572" i="1"/>
  <c r="T1607" i="1"/>
  <c r="T1631" i="1"/>
  <c r="T1660" i="1"/>
  <c r="T1679" i="1"/>
  <c r="T1684" i="1"/>
  <c r="T1726" i="1"/>
  <c r="T1745" i="1"/>
  <c r="T1935" i="1"/>
  <c r="T1944" i="1"/>
  <c r="T1990" i="1"/>
  <c r="T2057" i="1"/>
  <c r="T2087" i="1"/>
  <c r="T2094" i="1"/>
  <c r="T2100" i="1"/>
  <c r="T2136" i="1"/>
  <c r="T2214" i="1"/>
  <c r="T2266" i="1"/>
  <c r="T2286" i="1"/>
  <c r="T2306" i="1"/>
  <c r="T2311" i="1"/>
  <c r="T2423" i="1"/>
  <c r="T2498" i="1"/>
  <c r="T2531" i="1"/>
  <c r="T2550" i="1"/>
  <c r="T2580" i="1"/>
  <c r="T2590" i="1"/>
  <c r="T2684" i="1"/>
  <c r="T2721" i="1"/>
  <c r="T2786" i="1"/>
  <c r="T2824" i="1"/>
  <c r="T2879" i="1"/>
  <c r="T2908" i="1"/>
  <c r="T2972" i="1"/>
  <c r="T3215" i="1"/>
  <c r="T3268" i="1"/>
  <c r="T3334" i="1"/>
  <c r="T3344" i="1"/>
  <c r="T3386" i="1"/>
  <c r="T3426" i="1"/>
  <c r="T3529" i="1"/>
  <c r="T3752" i="1"/>
  <c r="T3788" i="1"/>
  <c r="T3799" i="1"/>
  <c r="T3862" i="1"/>
  <c r="T3865" i="1"/>
  <c r="T3912" i="1"/>
  <c r="T3948" i="1"/>
  <c r="T3981" i="1"/>
  <c r="T4038" i="1"/>
  <c r="T2745" i="1"/>
  <c r="T1350" i="1"/>
  <c r="T3241" i="1"/>
  <c r="T3107" i="1"/>
  <c r="T1321" i="1"/>
  <c r="T3281" i="1"/>
  <c r="T3576" i="1"/>
  <c r="T4048" i="1"/>
  <c r="T1860" i="1"/>
  <c r="T145" i="1"/>
  <c r="T283" i="1"/>
  <c r="T806" i="1"/>
  <c r="T828" i="1"/>
  <c r="T836" i="1"/>
  <c r="T922" i="1"/>
  <c r="T1259" i="1"/>
  <c r="T1708" i="1"/>
  <c r="T1727" i="1"/>
  <c r="T1746" i="1"/>
  <c r="T1758" i="1"/>
  <c r="T1774" i="1"/>
  <c r="T1783" i="1"/>
  <c r="T1790" i="1"/>
  <c r="T1989" i="1"/>
  <c r="T2166" i="1"/>
  <c r="T2344" i="1"/>
  <c r="T2374" i="1"/>
  <c r="T2549" i="1"/>
  <c r="T2714" i="1"/>
  <c r="T2780" i="1"/>
  <c r="T2883" i="1"/>
  <c r="T2894" i="1"/>
  <c r="T2902" i="1"/>
  <c r="T3158" i="1"/>
  <c r="T3209" i="1"/>
  <c r="T3251" i="1"/>
  <c r="T3299" i="1"/>
  <c r="T3350" i="1"/>
  <c r="T3544" i="1"/>
  <c r="T3555" i="1"/>
  <c r="T3733" i="1"/>
  <c r="T3875" i="1"/>
  <c r="T3943" i="1"/>
  <c r="T3958" i="1"/>
  <c r="T2190" i="1"/>
  <c r="T325" i="1"/>
  <c r="T1034" i="1"/>
  <c r="T35" i="1"/>
  <c r="T1934" i="1"/>
  <c r="T1165" i="1"/>
  <c r="T1701" i="1"/>
  <c r="T1703" i="1"/>
  <c r="T13" i="1"/>
  <c r="T47" i="1"/>
  <c r="T49" i="1"/>
  <c r="T63" i="1"/>
  <c r="T94" i="1"/>
  <c r="T102" i="1"/>
  <c r="T108" i="1"/>
  <c r="T114" i="1"/>
  <c r="T115" i="1"/>
  <c r="T120" i="1"/>
  <c r="T136" i="1"/>
  <c r="T160" i="1"/>
  <c r="T162" i="1"/>
  <c r="T168" i="1"/>
  <c r="T188" i="1"/>
  <c r="T189" i="1"/>
  <c r="T193" i="1"/>
  <c r="T213" i="1"/>
  <c r="T220" i="1"/>
  <c r="T247" i="1"/>
  <c r="T248" i="1"/>
  <c r="T249" i="1"/>
  <c r="T254" i="1"/>
  <c r="T266" i="1"/>
  <c r="T267" i="1"/>
  <c r="T270" i="1"/>
  <c r="T275" i="1"/>
  <c r="T293" i="1"/>
  <c r="T296" i="1"/>
  <c r="T320" i="1"/>
  <c r="T321" i="1"/>
  <c r="T390" i="1"/>
  <c r="T405" i="1"/>
  <c r="T431" i="1"/>
  <c r="T442" i="1"/>
  <c r="T472" i="1"/>
  <c r="T511" i="1"/>
  <c r="T513" i="1"/>
  <c r="T518" i="1"/>
  <c r="T522" i="1"/>
  <c r="T523" i="1"/>
  <c r="T525" i="1"/>
  <c r="T540" i="1"/>
  <c r="T552" i="1"/>
  <c r="T568" i="1"/>
  <c r="T579" i="1"/>
  <c r="T592" i="1"/>
  <c r="T602" i="1"/>
  <c r="T607" i="1"/>
  <c r="T608" i="1"/>
  <c r="T618" i="1"/>
  <c r="T626" i="1"/>
  <c r="T630" i="1"/>
  <c r="T636" i="1"/>
  <c r="T658" i="1"/>
  <c r="T699" i="1"/>
  <c r="T725" i="1"/>
  <c r="T733" i="1"/>
  <c r="T739" i="1"/>
  <c r="T746" i="1"/>
  <c r="T754" i="1"/>
  <c r="T761" i="1"/>
  <c r="T763" i="1"/>
  <c r="T766" i="1"/>
  <c r="T769" i="1"/>
  <c r="T788" i="1"/>
  <c r="T801" i="1"/>
  <c r="T838" i="1"/>
  <c r="T841" i="1"/>
  <c r="T843" i="1"/>
  <c r="T847" i="1"/>
  <c r="T869" i="1"/>
  <c r="T877" i="1"/>
  <c r="T880" i="1"/>
  <c r="T885" i="1"/>
  <c r="T902" i="1"/>
  <c r="T905" i="1"/>
  <c r="T919" i="1"/>
  <c r="T936" i="1"/>
  <c r="T952" i="1"/>
  <c r="T972" i="1"/>
  <c r="T990" i="1"/>
  <c r="T993" i="1"/>
  <c r="T999" i="1"/>
  <c r="T1003" i="1"/>
  <c r="T1014" i="1"/>
  <c r="T1036" i="1"/>
  <c r="T1062" i="1"/>
  <c r="T1101" i="1"/>
  <c r="T1125" i="1"/>
  <c r="T1132" i="1"/>
  <c r="T1142" i="1"/>
  <c r="T1156" i="1"/>
  <c r="T1217" i="1"/>
  <c r="T1230" i="1"/>
  <c r="T1233" i="1"/>
  <c r="T1234" i="1"/>
  <c r="T1243" i="1"/>
  <c r="T1251" i="1"/>
  <c r="T1274" i="1"/>
  <c r="T1351" i="1"/>
  <c r="T1352" i="1"/>
  <c r="T1369" i="1"/>
  <c r="T1370" i="1"/>
  <c r="T1383" i="1"/>
  <c r="T1390" i="1"/>
  <c r="T1429" i="1"/>
  <c r="T1432" i="1"/>
  <c r="T1458" i="1"/>
  <c r="T1460" i="1"/>
  <c r="T1466" i="1"/>
  <c r="T1483" i="1"/>
  <c r="T1484" i="1"/>
  <c r="T1491" i="1"/>
  <c r="T1496" i="1"/>
  <c r="T1534" i="1"/>
  <c r="T1578" i="1"/>
  <c r="T1602" i="1"/>
  <c r="T1616" i="1"/>
  <c r="T1623" i="1"/>
  <c r="T1645" i="1"/>
  <c r="T1647" i="1"/>
  <c r="T1649" i="1"/>
  <c r="T1655" i="1"/>
  <c r="T1676" i="1"/>
  <c r="T1688" i="1"/>
  <c r="T1694" i="1"/>
  <c r="T1705" i="1"/>
  <c r="T1709" i="1"/>
  <c r="T1712" i="1"/>
  <c r="T1714" i="1"/>
  <c r="T1717" i="1"/>
  <c r="T1723" i="1"/>
  <c r="T1740" i="1"/>
  <c r="T1752" i="1"/>
  <c r="T1759" i="1"/>
  <c r="T1761" i="1"/>
  <c r="T1762" i="1"/>
  <c r="T1769" i="1"/>
  <c r="T1770" i="1"/>
  <c r="T1778" i="1"/>
  <c r="T1786" i="1"/>
  <c r="T1809" i="1"/>
  <c r="T1838" i="1"/>
  <c r="T1881" i="1"/>
  <c r="T1882" i="1"/>
  <c r="T1914" i="1"/>
  <c r="T1936" i="1"/>
  <c r="T1967" i="1"/>
  <c r="T1972" i="1"/>
  <c r="T1991" i="1"/>
  <c r="T2002" i="1"/>
  <c r="T2014" i="1"/>
  <c r="T2023" i="1"/>
  <c r="T2055" i="1"/>
  <c r="T2063" i="1"/>
  <c r="T2116" i="1"/>
  <c r="T2137" i="1"/>
  <c r="T2148" i="1"/>
  <c r="T2157" i="1"/>
  <c r="T2178" i="1"/>
  <c r="T2182" i="1"/>
  <c r="T2187" i="1"/>
  <c r="T2234" i="1"/>
  <c r="T2242" i="1"/>
  <c r="T2246" i="1"/>
  <c r="T2296" i="1"/>
  <c r="T2303" i="1"/>
  <c r="T2315" i="1"/>
  <c r="T2320" i="1"/>
  <c r="T2322" i="1"/>
  <c r="T2343" i="1"/>
  <c r="T2362" i="1"/>
  <c r="T2396" i="1"/>
  <c r="T2398" i="1"/>
  <c r="T2407" i="1"/>
  <c r="T2442" i="1"/>
  <c r="T2447" i="1"/>
  <c r="T2448" i="1"/>
  <c r="T2460" i="1"/>
  <c r="T2476" i="1"/>
  <c r="T2508" i="1"/>
  <c r="T2517" i="1"/>
  <c r="T2520" i="1"/>
  <c r="T2524" i="1"/>
  <c r="T2546" i="1"/>
  <c r="T2583" i="1"/>
  <c r="T2631" i="1"/>
  <c r="T2635" i="1"/>
  <c r="T2663" i="1"/>
  <c r="T2695" i="1"/>
  <c r="T2724" i="1"/>
  <c r="T2740" i="1"/>
  <c r="T2750" i="1"/>
  <c r="T2762" i="1"/>
  <c r="T2763" i="1"/>
  <c r="T2768" i="1"/>
  <c r="T2777" i="1"/>
  <c r="T2787" i="1"/>
  <c r="T2800" i="1"/>
  <c r="T2801" i="1"/>
  <c r="T2809" i="1"/>
  <c r="T2814" i="1"/>
  <c r="T2821" i="1"/>
  <c r="T2854" i="1"/>
  <c r="T2868" i="1"/>
  <c r="T2872" i="1"/>
  <c r="T2876" i="1"/>
  <c r="T2895" i="1"/>
  <c r="T2905" i="1"/>
  <c r="T2920" i="1"/>
  <c r="T2963" i="1"/>
  <c r="T2966" i="1"/>
  <c r="T2969" i="1"/>
  <c r="T2975" i="1"/>
  <c r="T2976" i="1"/>
  <c r="T2981" i="1"/>
  <c r="T2984" i="1"/>
  <c r="T3026" i="1"/>
  <c r="T3030" i="1"/>
  <c r="T3050" i="1"/>
  <c r="T3093" i="1"/>
  <c r="T3157" i="1"/>
  <c r="T3160" i="1"/>
  <c r="T3177" i="1"/>
  <c r="T3195" i="1"/>
  <c r="T3201" i="1"/>
  <c r="T3204" i="1"/>
  <c r="T3208" i="1"/>
  <c r="T3210" i="1"/>
  <c r="T3235" i="1"/>
  <c r="T3262" i="1"/>
  <c r="T3279" i="1"/>
  <c r="T3283" i="1"/>
  <c r="T3333" i="1"/>
  <c r="T3337" i="1"/>
  <c r="T3353" i="1"/>
  <c r="T3354" i="1"/>
  <c r="T3363" i="1"/>
  <c r="T3371" i="1"/>
  <c r="T3438" i="1"/>
  <c r="T3442" i="1"/>
  <c r="T3466" i="1"/>
  <c r="T3491" i="1"/>
  <c r="T3497" i="1"/>
  <c r="T3536" i="1"/>
  <c r="T3556" i="1"/>
  <c r="T3571" i="1"/>
  <c r="T3592" i="1"/>
  <c r="T3614" i="1"/>
  <c r="T3635" i="1"/>
  <c r="T3646" i="1"/>
  <c r="T3657" i="1"/>
  <c r="T3658" i="1"/>
  <c r="T3687" i="1"/>
  <c r="T3689" i="1"/>
  <c r="T3700" i="1"/>
  <c r="T3723" i="1"/>
  <c r="T3731" i="1"/>
  <c r="T3744" i="1"/>
  <c r="T3750" i="1"/>
  <c r="T3755" i="1"/>
  <c r="T3762" i="1"/>
  <c r="T3765" i="1"/>
  <c r="T3774" i="1"/>
  <c r="T3775" i="1"/>
  <c r="T3796" i="1"/>
  <c r="T3803" i="1"/>
  <c r="T3824" i="1"/>
  <c r="T3827" i="1"/>
  <c r="T3830" i="1"/>
  <c r="T3844" i="1"/>
  <c r="T3845" i="1"/>
  <c r="T3858" i="1"/>
  <c r="T3859" i="1"/>
  <c r="T3866" i="1"/>
  <c r="T3870" i="1"/>
  <c r="T3921" i="1"/>
  <c r="T3928" i="1"/>
  <c r="T3930" i="1"/>
  <c r="T3936" i="1"/>
  <c r="T3941" i="1"/>
  <c r="T3942" i="1"/>
  <c r="T3945" i="1"/>
  <c r="T3946" i="1"/>
  <c r="T3963" i="1"/>
  <c r="T3970" i="1"/>
  <c r="T3975" i="1"/>
  <c r="T3988" i="1"/>
  <c r="T4027" i="1"/>
  <c r="T4033" i="1"/>
  <c r="T4043" i="1"/>
  <c r="T4047" i="1"/>
  <c r="T4049" i="1"/>
  <c r="T4057" i="1"/>
  <c r="T4069" i="1"/>
  <c r="T4091" i="1"/>
  <c r="T4108" i="1"/>
  <c r="T3287" i="1"/>
  <c r="T1446" i="1"/>
  <c r="T1348" i="1"/>
  <c r="T2047" i="1"/>
  <c r="T3475" i="1"/>
  <c r="T1202" i="1"/>
  <c r="T1779" i="1"/>
  <c r="T2754" i="1"/>
  <c r="T396" i="1"/>
  <c r="T1037" i="1"/>
  <c r="T1314" i="1"/>
  <c r="T2197" i="1"/>
  <c r="T2278" i="1"/>
  <c r="T1887" i="1"/>
  <c r="T62" i="1"/>
  <c r="T119" i="1"/>
  <c r="T147" i="1"/>
  <c r="T292" i="1"/>
  <c r="T543" i="1"/>
  <c r="T810" i="1"/>
  <c r="T863" i="1"/>
  <c r="T1038" i="1"/>
  <c r="T1120" i="1"/>
  <c r="T1419" i="1"/>
  <c r="T1638" i="1"/>
  <c r="T1654" i="1"/>
  <c r="T1736" i="1"/>
  <c r="T2164" i="1"/>
  <c r="T2289" i="1"/>
  <c r="T2533" i="1"/>
  <c r="T2810" i="1"/>
  <c r="T2853" i="1"/>
  <c r="T3023" i="1"/>
  <c r="T3162" i="1"/>
  <c r="T3219" i="1"/>
  <c r="T3278" i="1"/>
  <c r="T3295" i="1"/>
  <c r="T3346" i="1"/>
  <c r="T3676" i="1"/>
  <c r="T3725" i="1"/>
  <c r="T3758" i="1"/>
  <c r="T3783" i="1"/>
  <c r="T4101" i="1"/>
  <c r="T499" i="1"/>
  <c r="T752" i="1"/>
  <c r="T217" i="1"/>
  <c r="T1400" i="1"/>
  <c r="T1417" i="1"/>
  <c r="T1054" i="1"/>
  <c r="T1554" i="1"/>
  <c r="T3186" i="1"/>
  <c r="T3726" i="1"/>
  <c r="T765" i="1"/>
  <c r="T1773" i="1"/>
  <c r="T2175" i="1"/>
  <c r="T2394" i="1"/>
  <c r="T3020" i="1"/>
  <c r="T3181" i="1"/>
  <c r="T1138" i="1"/>
  <c r="T3105" i="1"/>
  <c r="T3133" i="1"/>
  <c r="T3086" i="1"/>
  <c r="T32" i="1"/>
  <c r="T84" i="1"/>
  <c r="T126" i="1"/>
  <c r="T234" i="1"/>
  <c r="T276" i="1"/>
  <c r="T278" i="1"/>
  <c r="T329" i="1"/>
  <c r="T382" i="1"/>
  <c r="T533" i="1"/>
  <c r="T731" i="1"/>
  <c r="T768" i="1"/>
  <c r="T771" i="1"/>
  <c r="T809" i="1"/>
  <c r="T811" i="1"/>
  <c r="T817" i="1"/>
  <c r="T851" i="1"/>
  <c r="T852" i="1"/>
  <c r="T861" i="1"/>
  <c r="T950" i="1"/>
  <c r="T998" i="1"/>
  <c r="T1008" i="1"/>
  <c r="T1063" i="1"/>
  <c r="T1102" i="1"/>
  <c r="T1144" i="1"/>
  <c r="T1224" i="1"/>
  <c r="T1275" i="1"/>
  <c r="T1290" i="1"/>
  <c r="T1377" i="1"/>
  <c r="T1389" i="1"/>
  <c r="T1405" i="1"/>
  <c r="T1411" i="1"/>
  <c r="T1464" i="1"/>
  <c r="T1494" i="1"/>
  <c r="T1537" i="1"/>
  <c r="T1564" i="1"/>
  <c r="T1567" i="1"/>
  <c r="T1630" i="1"/>
  <c r="T1632" i="1"/>
  <c r="T1634" i="1"/>
  <c r="T1690" i="1"/>
  <c r="T1721" i="1"/>
  <c r="T1722" i="1"/>
  <c r="T1734" i="1"/>
  <c r="T1739" i="1"/>
  <c r="T1801" i="1"/>
  <c r="T1978" i="1"/>
  <c r="T2026" i="1"/>
  <c r="T2065" i="1"/>
  <c r="T2088" i="1"/>
  <c r="T2111" i="1"/>
  <c r="T2173" i="1"/>
  <c r="T2176" i="1"/>
  <c r="T2204" i="1"/>
  <c r="T2212" i="1"/>
  <c r="T2240" i="1"/>
  <c r="T2247" i="1"/>
  <c r="T2336" i="1"/>
  <c r="T2400" i="1"/>
  <c r="T2483" i="1"/>
  <c r="T2499" i="1"/>
  <c r="T2501" i="1"/>
  <c r="T2528" i="1"/>
  <c r="T2529" i="1"/>
  <c r="T2530" i="1"/>
  <c r="T2534" i="1"/>
  <c r="T2766" i="1"/>
  <c r="T2767" i="1"/>
  <c r="T2769" i="1"/>
  <c r="T2776" i="1"/>
  <c r="T2862" i="1"/>
  <c r="T2940" i="1"/>
  <c r="T2983" i="1"/>
  <c r="T3014" i="1"/>
  <c r="T3047" i="1"/>
  <c r="T3095" i="1"/>
  <c r="T3106" i="1"/>
  <c r="T3159" i="1"/>
  <c r="T3164" i="1"/>
  <c r="T3192" i="1"/>
  <c r="T3214" i="1"/>
  <c r="T3223" i="1"/>
  <c r="T3236" i="1"/>
  <c r="T3275" i="1"/>
  <c r="T3307" i="1"/>
  <c r="T3317" i="1"/>
  <c r="T3361" i="1"/>
  <c r="T3383" i="1"/>
  <c r="T3400" i="1"/>
  <c r="T3418" i="1"/>
  <c r="T3420" i="1"/>
  <c r="T3504" i="1"/>
  <c r="T3519" i="1"/>
  <c r="T3525" i="1"/>
  <c r="T3591" i="1"/>
  <c r="T3604" i="1"/>
  <c r="T3628" i="1"/>
  <c r="T3675" i="1"/>
  <c r="T3697" i="1"/>
  <c r="T3719" i="1"/>
  <c r="T3741" i="1"/>
  <c r="T3761" i="1"/>
  <c r="T3770" i="1"/>
  <c r="T3952" i="1"/>
  <c r="T4028" i="1"/>
  <c r="T4067" i="1"/>
  <c r="T7" i="1"/>
  <c r="T2257" i="1"/>
  <c r="T2713" i="1"/>
  <c r="T920" i="1"/>
  <c r="T3878" i="1"/>
  <c r="T3336" i="1"/>
  <c r="T556" i="1"/>
  <c r="T1651" i="1"/>
  <c r="T3494" i="1"/>
  <c r="T882" i="1"/>
  <c r="T775" i="1"/>
  <c r="T883" i="1"/>
  <c r="T1505" i="1"/>
  <c r="T3051" i="1"/>
  <c r="T3193" i="1"/>
  <c r="T3428" i="1"/>
  <c r="T4060" i="1"/>
  <c r="T1378" i="1"/>
  <c r="T2553" i="1"/>
  <c r="T738" i="1"/>
  <c r="T2161" i="1"/>
  <c r="T3791" i="1"/>
  <c r="T10" i="1"/>
  <c r="T15" i="1"/>
  <c r="T77" i="1"/>
  <c r="T90" i="1"/>
  <c r="T103" i="1"/>
  <c r="T113" i="1"/>
  <c r="T118" i="1"/>
  <c r="T198" i="1"/>
  <c r="T246" i="1"/>
  <c r="T253" i="1"/>
  <c r="T343" i="1"/>
  <c r="T356" i="1"/>
  <c r="T526" i="1"/>
  <c r="T729" i="1"/>
  <c r="T764" i="1"/>
  <c r="T800" i="1"/>
  <c r="T854" i="1"/>
  <c r="T868" i="1"/>
  <c r="T875" i="1"/>
  <c r="T914" i="1"/>
  <c r="T937" i="1"/>
  <c r="T939" i="1"/>
  <c r="T1057" i="1"/>
  <c r="T1200" i="1"/>
  <c r="T1249" i="1"/>
  <c r="T1254" i="1"/>
  <c r="T1267" i="1"/>
  <c r="T1292" i="1"/>
  <c r="T1301" i="1"/>
  <c r="T1305" i="1"/>
  <c r="T1386" i="1"/>
  <c r="T1397" i="1"/>
  <c r="T1514" i="1"/>
  <c r="T1529" i="1"/>
  <c r="T1553" i="1"/>
  <c r="T1667" i="1"/>
  <c r="T1685" i="1"/>
  <c r="T1804" i="1"/>
  <c r="T1811" i="1"/>
  <c r="T1872" i="1"/>
  <c r="T2083" i="1"/>
  <c r="T2096" i="1"/>
  <c r="T2222" i="1"/>
  <c r="T2251" i="1"/>
  <c r="T2308" i="1"/>
  <c r="T2427" i="1"/>
  <c r="T2486" i="1"/>
  <c r="T2491" i="1"/>
  <c r="T2543" i="1"/>
  <c r="T2548" i="1"/>
  <c r="T2667" i="1"/>
  <c r="T2694" i="1"/>
  <c r="T2841" i="1"/>
  <c r="T2907" i="1"/>
  <c r="T2937" i="1"/>
  <c r="T2970" i="1"/>
  <c r="T3053" i="1"/>
  <c r="T3152" i="1"/>
  <c r="T3153" i="1"/>
  <c r="T3197" i="1"/>
  <c r="T3310" i="1"/>
  <c r="T3335" i="1"/>
  <c r="T3352" i="1"/>
  <c r="T3376" i="1"/>
  <c r="T3384" i="1"/>
  <c r="T3468" i="1"/>
  <c r="T3637" i="1"/>
  <c r="T3673" i="1"/>
  <c r="T3685" i="1"/>
  <c r="T3696" i="1"/>
  <c r="T3717" i="1"/>
  <c r="T3759" i="1"/>
  <c r="T3823" i="1"/>
  <c r="T3919" i="1"/>
  <c r="T4021" i="1"/>
  <c r="T4059" i="1"/>
  <c r="T4075" i="1"/>
  <c r="T4085" i="1"/>
  <c r="T4087" i="1"/>
  <c r="T4098" i="1"/>
  <c r="T4070" i="1"/>
  <c r="T183" i="1"/>
  <c r="T532" i="1"/>
  <c r="T306" i="1"/>
  <c r="T1358" i="1"/>
  <c r="T1669" i="1"/>
  <c r="T2703" i="1"/>
  <c r="T3017" i="1"/>
  <c r="T3587" i="1"/>
  <c r="T1884" i="1"/>
  <c r="T3343" i="1"/>
  <c r="T3485" i="1"/>
  <c r="T1581" i="1"/>
  <c r="T422" i="1"/>
  <c r="T476" i="1"/>
  <c r="T538" i="1"/>
  <c r="T918" i="1"/>
  <c r="T1262" i="1"/>
  <c r="T2264" i="1"/>
  <c r="T3263" i="1"/>
  <c r="T3324" i="1"/>
  <c r="T3528" i="1"/>
  <c r="T3640" i="1"/>
  <c r="T3722" i="1"/>
  <c r="T2753" i="1"/>
  <c r="T1719" i="1"/>
  <c r="T3940" i="1"/>
  <c r="T121" i="1"/>
  <c r="T1598" i="1"/>
  <c r="T2408" i="1"/>
  <c r="T2764" i="1"/>
  <c r="T100" i="1"/>
  <c r="T1124" i="1"/>
  <c r="T1931" i="1"/>
  <c r="T1996" i="1"/>
  <c r="T2478" i="1"/>
  <c r="T2973" i="1"/>
  <c r="T3188" i="1"/>
  <c r="T3562" i="1"/>
  <c r="T878" i="1"/>
  <c r="T2934" i="1"/>
  <c r="T3225" i="1"/>
  <c r="T12" i="1"/>
  <c r="T31" i="1"/>
  <c r="T55" i="1"/>
  <c r="T64" i="1"/>
  <c r="T93" i="1"/>
  <c r="T116" i="1"/>
  <c r="T123" i="1"/>
  <c r="T137" i="1"/>
  <c r="T138" i="1"/>
  <c r="T144" i="1"/>
  <c r="T231" i="1"/>
  <c r="T274" i="1"/>
  <c r="T305" i="1"/>
  <c r="T339" i="1"/>
  <c r="T380" i="1"/>
  <c r="T426" i="1"/>
  <c r="T433" i="1"/>
  <c r="T435" i="1"/>
  <c r="T524" i="1"/>
  <c r="T582" i="1"/>
  <c r="T654" i="1"/>
  <c r="T661" i="1"/>
  <c r="T742" i="1"/>
  <c r="T753" i="1"/>
  <c r="T779" i="1"/>
  <c r="T799" i="1"/>
  <c r="T807" i="1"/>
  <c r="T824" i="1"/>
  <c r="T845" i="1"/>
  <c r="T846" i="1"/>
  <c r="T876" i="1"/>
  <c r="T892" i="1"/>
  <c r="T899" i="1"/>
  <c r="T926" i="1"/>
  <c r="T945" i="1"/>
  <c r="T1023" i="1"/>
  <c r="T1048" i="1"/>
  <c r="T1067" i="1"/>
  <c r="T1127" i="1"/>
  <c r="T1135" i="1"/>
  <c r="T1227" i="1"/>
  <c r="T1257" i="1"/>
  <c r="T1278" i="1"/>
  <c r="T1293" i="1"/>
  <c r="T1302" i="1"/>
  <c r="T1360" i="1"/>
  <c r="T1409" i="1"/>
  <c r="T1413" i="1"/>
  <c r="T1420" i="1"/>
  <c r="T1439" i="1"/>
  <c r="T1476" i="1"/>
  <c r="T1500" i="1"/>
  <c r="T1526" i="1"/>
  <c r="T1530" i="1"/>
  <c r="T1547" i="1"/>
  <c r="T1678" i="1"/>
  <c r="T1695" i="1"/>
  <c r="T1715" i="1"/>
  <c r="T1729" i="1"/>
  <c r="T1732" i="1"/>
  <c r="T1738" i="1"/>
  <c r="T1742" i="1"/>
  <c r="T1793" i="1"/>
  <c r="T1795" i="1"/>
  <c r="T1817" i="1"/>
  <c r="T1826" i="1"/>
  <c r="T1850" i="1"/>
  <c r="T1859" i="1"/>
  <c r="T1861" i="1"/>
  <c r="T1889" i="1"/>
  <c r="T1905" i="1"/>
  <c r="T1926" i="1"/>
  <c r="T1992" i="1"/>
  <c r="T2030" i="1"/>
  <c r="T2042" i="1"/>
  <c r="T2086" i="1"/>
  <c r="T2090" i="1"/>
  <c r="T2099" i="1"/>
  <c r="T2101" i="1"/>
  <c r="T2184" i="1"/>
  <c r="T2285" i="1"/>
  <c r="T2287" i="1"/>
  <c r="T2314" i="1"/>
  <c r="T2321" i="1"/>
  <c r="T2347" i="1"/>
  <c r="T2378" i="1"/>
  <c r="T2384" i="1"/>
  <c r="T2415" i="1"/>
  <c r="T2421" i="1"/>
  <c r="T2432" i="1"/>
  <c r="T2446" i="1"/>
  <c r="T2455" i="1"/>
  <c r="T2464" i="1"/>
  <c r="T2490" i="1"/>
  <c r="T2554" i="1"/>
  <c r="T2556" i="1"/>
  <c r="T2562" i="1"/>
  <c r="T2588" i="1"/>
  <c r="T2592" i="1"/>
  <c r="T2600" i="1"/>
  <c r="T2642" i="1"/>
  <c r="T2748" i="1"/>
  <c r="T2779" i="1"/>
  <c r="T2791" i="1"/>
  <c r="T2792" i="1"/>
  <c r="T2804" i="1"/>
  <c r="T2808" i="1"/>
  <c r="T2818" i="1"/>
  <c r="T2827" i="1"/>
  <c r="T2832" i="1"/>
  <c r="T2833" i="1"/>
  <c r="T2858" i="1"/>
  <c r="T2874" i="1"/>
  <c r="T2880" i="1"/>
  <c r="T2889" i="1"/>
  <c r="T2891" i="1"/>
  <c r="T2898" i="1"/>
  <c r="T2928" i="1"/>
  <c r="T2945" i="1"/>
  <c r="T2979" i="1"/>
  <c r="T2982" i="1"/>
  <c r="T2994" i="1"/>
  <c r="T3005" i="1"/>
  <c r="T3010" i="1"/>
  <c r="T3035" i="1"/>
  <c r="T3042" i="1"/>
  <c r="T3065" i="1"/>
  <c r="T3155" i="1"/>
  <c r="T3169" i="1"/>
  <c r="T3176" i="1"/>
  <c r="T3212" i="1"/>
  <c r="T3242" i="1"/>
  <c r="T3286" i="1"/>
  <c r="T3301" i="1"/>
  <c r="T3302" i="1"/>
  <c r="T3303" i="1"/>
  <c r="T3342" i="1"/>
  <c r="T3356" i="1"/>
  <c r="T3366" i="1"/>
  <c r="T3377" i="1"/>
  <c r="T3382" i="1"/>
  <c r="T3389" i="1"/>
  <c r="T3412" i="1"/>
  <c r="T3414" i="1"/>
  <c r="T3416" i="1"/>
  <c r="T3424" i="1"/>
  <c r="T3439" i="1"/>
  <c r="T3458" i="1"/>
  <c r="T3469" i="1"/>
  <c r="T3484" i="1"/>
  <c r="T3488" i="1"/>
  <c r="T3490" i="1"/>
  <c r="T3498" i="1"/>
  <c r="T3508" i="1"/>
  <c r="T3511" i="1"/>
  <c r="T3517" i="1"/>
  <c r="T3575" i="1"/>
  <c r="T3585" i="1"/>
  <c r="T3586" i="1"/>
  <c r="T3595" i="1"/>
  <c r="T3606" i="1"/>
  <c r="T3608" i="1"/>
  <c r="T3623" i="1"/>
  <c r="T3626" i="1"/>
  <c r="T3627" i="1"/>
  <c r="T3632" i="1"/>
  <c r="T3639" i="1"/>
  <c r="T3643" i="1"/>
  <c r="T3661" i="1"/>
  <c r="T3663" i="1"/>
  <c r="T3669" i="1"/>
  <c r="T3674" i="1"/>
  <c r="T3682" i="1"/>
  <c r="T3684" i="1"/>
  <c r="T3690" i="1"/>
  <c r="T3691" i="1"/>
  <c r="T3704" i="1"/>
  <c r="T3804" i="1"/>
  <c r="T3829" i="1"/>
  <c r="T3836" i="1"/>
  <c r="T3903" i="1"/>
  <c r="T3904" i="1"/>
  <c r="T3923" i="1"/>
  <c r="T3937" i="1"/>
  <c r="T3949" i="1"/>
  <c r="T3962" i="1"/>
  <c r="T3991" i="1"/>
  <c r="T3998" i="1"/>
  <c r="T3999" i="1"/>
  <c r="T4007" i="1"/>
  <c r="T4029" i="1"/>
  <c r="T4054" i="1"/>
  <c r="T4081" i="1"/>
  <c r="T4082" i="1"/>
  <c r="T4086" i="1"/>
  <c r="T4106" i="1"/>
  <c r="T4110" i="1"/>
  <c r="T4113" i="1"/>
  <c r="T159" i="1"/>
  <c r="T748" i="1"/>
  <c r="T909" i="1"/>
  <c r="T1492" i="1"/>
  <c r="T3403" i="1"/>
  <c r="T2867" i="1"/>
  <c r="T3939" i="1"/>
  <c r="T1724" i="1"/>
  <c r="T3707" i="1"/>
  <c r="T3971" i="1"/>
  <c r="T407" i="1"/>
  <c r="T164" i="1"/>
  <c r="T408" i="1"/>
  <c r="T1392" i="1"/>
  <c r="T1502" i="1"/>
  <c r="T1606" i="1"/>
  <c r="T2238" i="1"/>
  <c r="T2815" i="1"/>
  <c r="T3240" i="1"/>
  <c r="T3471" i="1"/>
  <c r="T3515" i="1"/>
  <c r="T795" i="1"/>
  <c r="T941" i="1"/>
  <c r="T1231" i="1"/>
  <c r="T3144" i="1"/>
  <c r="T3421" i="1"/>
  <c r="T3532" i="1"/>
  <c r="T4076" i="1"/>
  <c r="T1441" i="1"/>
  <c r="T979" i="1"/>
  <c r="T1193" i="1"/>
  <c r="T2324" i="1"/>
  <c r="T2835" i="1"/>
  <c r="T3267" i="1"/>
  <c r="T1201" i="1"/>
  <c r="T36" i="1"/>
  <c r="T1527" i="1"/>
  <c r="T3232" i="1"/>
  <c r="T3597" i="1"/>
  <c r="T2060" i="1"/>
  <c r="T1930" i="1"/>
  <c r="T40" i="1"/>
  <c r="T89" i="1"/>
  <c r="T171" i="1"/>
  <c r="T196" i="1"/>
  <c r="T199" i="1"/>
  <c r="T205" i="1"/>
  <c r="T264" i="1"/>
  <c r="T414" i="1"/>
  <c r="T436" i="1"/>
  <c r="T450" i="1"/>
  <c r="T551" i="1"/>
  <c r="T571" i="1"/>
  <c r="T574" i="1"/>
  <c r="T600" i="1"/>
  <c r="T651" i="1"/>
  <c r="T683" i="1"/>
  <c r="T728" i="1"/>
  <c r="T735" i="1"/>
  <c r="T757" i="1"/>
  <c r="T760" i="1"/>
  <c r="T770" i="1"/>
  <c r="T794" i="1"/>
  <c r="T839" i="1"/>
  <c r="T844" i="1"/>
  <c r="T900" i="1"/>
  <c r="T910" i="1"/>
  <c r="T964" i="1"/>
  <c r="T1052" i="1"/>
  <c r="T1056" i="1"/>
  <c r="T1113" i="1"/>
  <c r="T1152" i="1"/>
  <c r="T1185" i="1"/>
  <c r="T1214" i="1"/>
  <c r="T1238" i="1"/>
  <c r="T1241" i="1"/>
  <c r="T1250" i="1"/>
  <c r="T1261" i="1"/>
  <c r="T1297" i="1"/>
  <c r="T1304" i="1"/>
  <c r="T1335" i="1"/>
  <c r="T1349" i="1"/>
  <c r="T1357" i="1"/>
  <c r="T1394" i="1"/>
  <c r="T1403" i="1"/>
  <c r="T1404" i="1"/>
  <c r="T1559" i="1"/>
  <c r="T1562" i="1"/>
  <c r="T1574" i="1"/>
  <c r="T1603" i="1"/>
  <c r="T1643" i="1"/>
  <c r="T1666" i="1"/>
  <c r="T1668" i="1"/>
  <c r="T1692" i="1"/>
  <c r="T1776" i="1"/>
  <c r="T1823" i="1"/>
  <c r="T1849" i="1"/>
  <c r="T1865" i="1"/>
  <c r="T1890" i="1"/>
  <c r="T1895" i="1"/>
  <c r="T1902" i="1"/>
  <c r="T1937" i="1"/>
  <c r="T1974" i="1"/>
  <c r="T2000" i="1"/>
  <c r="T2031" i="1"/>
  <c r="T2091" i="1"/>
  <c r="T2097" i="1"/>
  <c r="T2165" i="1"/>
  <c r="T2167" i="1"/>
  <c r="T2179" i="1"/>
  <c r="T2213" i="1"/>
  <c r="T2233" i="1"/>
  <c r="T2235" i="1"/>
  <c r="T2248" i="1"/>
  <c r="T2259" i="1"/>
  <c r="T2262" i="1"/>
  <c r="T2271" i="1"/>
  <c r="T2275" i="1"/>
  <c r="T2276" i="1"/>
  <c r="T2293" i="1"/>
  <c r="T2317" i="1"/>
  <c r="T2379" i="1"/>
  <c r="T2449" i="1"/>
  <c r="T2468" i="1"/>
  <c r="T2477" i="1"/>
  <c r="T2542" i="1"/>
  <c r="T2628" i="1"/>
  <c r="T2649" i="1"/>
  <c r="T2744" i="1"/>
  <c r="T2781" i="1"/>
  <c r="T2788" i="1"/>
  <c r="T2811" i="1"/>
  <c r="T2812" i="1"/>
  <c r="T2831" i="1"/>
  <c r="T2834" i="1"/>
  <c r="T2842" i="1"/>
  <c r="T2866" i="1"/>
  <c r="T2869" i="1"/>
  <c r="T2875" i="1"/>
  <c r="T2909" i="1"/>
  <c r="T2922" i="1"/>
  <c r="T2935" i="1"/>
  <c r="T2936" i="1"/>
  <c r="T2942" i="1"/>
  <c r="T3027" i="1"/>
  <c r="T3103" i="1"/>
  <c r="T3166" i="1"/>
  <c r="T3170" i="1"/>
  <c r="T3179" i="1"/>
  <c r="T3185" i="1"/>
  <c r="T3224" i="1"/>
  <c r="T3249" i="1"/>
  <c r="T3265" i="1"/>
  <c r="T3266" i="1"/>
  <c r="T3280" i="1"/>
  <c r="T3289" i="1"/>
  <c r="T3313" i="1"/>
  <c r="T3314" i="1"/>
  <c r="T3322" i="1"/>
  <c r="T3339" i="1"/>
  <c r="T3367" i="1"/>
  <c r="T3440" i="1"/>
  <c r="T3443" i="1"/>
  <c r="T3486" i="1"/>
  <c r="T3505" i="1"/>
  <c r="T3507" i="1"/>
  <c r="T3518" i="1"/>
  <c r="T3546" i="1"/>
  <c r="T3552" i="1"/>
  <c r="T3563" i="1"/>
  <c r="T3599" i="1"/>
  <c r="T3613" i="1"/>
  <c r="T3616" i="1"/>
  <c r="T3617" i="1"/>
  <c r="T3618" i="1"/>
  <c r="T3625" i="1"/>
  <c r="T3701" i="1"/>
  <c r="T3749" i="1"/>
  <c r="T3756" i="1"/>
  <c r="T3776" i="1"/>
  <c r="T3782" i="1"/>
  <c r="T3825" i="1"/>
  <c r="T3853" i="1"/>
  <c r="T3861" i="1"/>
  <c r="T3899" i="1"/>
  <c r="T3900" i="1"/>
  <c r="T3902" i="1"/>
  <c r="T3916" i="1"/>
  <c r="T3922" i="1"/>
  <c r="T3929" i="1"/>
  <c r="T3982" i="1"/>
  <c r="T4032" i="1"/>
  <c r="T4040" i="1"/>
  <c r="T4095" i="1"/>
  <c r="T4114" i="1"/>
  <c r="T2726" i="1"/>
  <c r="T378" i="1"/>
  <c r="T3867" i="1"/>
  <c r="T1495" i="1"/>
  <c r="T1691" i="1"/>
  <c r="T2988" i="1"/>
  <c r="T3557" i="1"/>
  <c r="T3780" i="1"/>
  <c r="T1533" i="1"/>
  <c r="T272" i="1"/>
  <c r="T805" i="1"/>
  <c r="T1650" i="1"/>
  <c r="T2304" i="1"/>
  <c r="T1545" i="1"/>
  <c r="T3254" i="1"/>
  <c r="T4083" i="1"/>
  <c r="T747" i="1"/>
  <c r="T74" i="1"/>
  <c r="T107" i="1"/>
  <c r="T762" i="1"/>
  <c r="T867" i="1"/>
  <c r="T1071" i="1"/>
  <c r="T1223" i="1"/>
  <c r="T1385" i="1"/>
  <c r="T2108" i="1"/>
  <c r="T2260" i="1"/>
  <c r="T3154" i="1"/>
  <c r="T3558" i="1"/>
  <c r="T3745" i="1"/>
  <c r="T881" i="1"/>
  <c r="T1121" i="1"/>
  <c r="T1675" i="1"/>
  <c r="T2678" i="1"/>
  <c r="T3450" i="1"/>
  <c r="T3550" i="1"/>
  <c r="T3815" i="1"/>
  <c r="T2617" i="1"/>
  <c r="T17" i="1"/>
  <c r="T22" i="1"/>
  <c r="T25" i="1"/>
  <c r="T42" i="1"/>
  <c r="T43" i="1"/>
  <c r="T46" i="1"/>
  <c r="T50" i="1"/>
  <c r="T65" i="1"/>
  <c r="T68" i="1"/>
  <c r="T69" i="1"/>
  <c r="T404" i="1"/>
  <c r="T409" i="1"/>
  <c r="T451" i="1"/>
  <c r="T477" i="1"/>
  <c r="T535" i="1"/>
  <c r="T537" i="1"/>
  <c r="T539" i="1"/>
  <c r="T619" i="1"/>
  <c r="T638" i="1"/>
  <c r="T647" i="1"/>
  <c r="T649" i="1"/>
  <c r="T687" i="1"/>
  <c r="T750" i="1"/>
  <c r="T756" i="1"/>
  <c r="T803" i="1"/>
  <c r="T822" i="1"/>
  <c r="T837" i="1"/>
  <c r="T840" i="1"/>
  <c r="T853" i="1"/>
  <c r="T865" i="1"/>
  <c r="T879" i="1"/>
  <c r="T886" i="1"/>
  <c r="T895" i="1"/>
  <c r="T933" i="1"/>
  <c r="T935" i="1"/>
  <c r="T1024" i="1"/>
  <c r="T1025" i="1"/>
  <c r="T1032" i="1"/>
  <c r="T1049" i="1"/>
  <c r="T1094" i="1"/>
  <c r="T1128" i="1"/>
  <c r="T1190" i="1"/>
  <c r="T1216" i="1"/>
  <c r="T1229" i="1"/>
  <c r="T1246" i="1"/>
  <c r="T1247" i="1"/>
  <c r="T1248" i="1"/>
  <c r="T1263" i="1"/>
  <c r="T1286" i="1"/>
  <c r="T1287" i="1"/>
  <c r="T1300" i="1"/>
  <c r="T1303" i="1"/>
  <c r="T1359" i="1"/>
  <c r="T1380" i="1"/>
  <c r="T1415" i="1"/>
  <c r="T1486" i="1"/>
  <c r="T1497" i="1"/>
  <c r="T1501" i="1"/>
  <c r="T1587" i="1"/>
  <c r="T1605" i="1"/>
  <c r="T1612" i="1"/>
  <c r="T1629" i="1"/>
  <c r="T1636" i="1"/>
  <c r="T1637" i="1"/>
  <c r="T1648" i="1"/>
  <c r="T1652" i="1"/>
  <c r="T1653" i="1"/>
  <c r="T1671" i="1"/>
  <c r="T1673" i="1"/>
  <c r="T1681" i="1"/>
  <c r="T1706" i="1"/>
  <c r="T1707" i="1"/>
  <c r="T1718" i="1"/>
  <c r="T1744" i="1"/>
  <c r="T1827" i="1"/>
  <c r="T1828" i="1"/>
  <c r="T1843" i="1"/>
  <c r="T1844" i="1"/>
  <c r="T1858" i="1"/>
  <c r="T1883" i="1"/>
  <c r="T1891" i="1"/>
  <c r="T1924" i="1"/>
  <c r="T1933" i="1"/>
  <c r="T1988" i="1"/>
  <c r="T1993" i="1"/>
  <c r="T1995" i="1"/>
  <c r="T2068" i="1"/>
  <c r="T2103" i="1"/>
  <c r="T2107" i="1"/>
  <c r="T2109" i="1"/>
  <c r="T2112" i="1"/>
  <c r="T2113" i="1"/>
  <c r="T2121" i="1"/>
  <c r="T2131" i="1"/>
  <c r="T2145" i="1"/>
  <c r="T2151" i="1"/>
  <c r="T2168" i="1"/>
  <c r="T2183" i="1"/>
  <c r="T2202" i="1"/>
  <c r="T2205" i="1"/>
  <c r="T2209" i="1"/>
  <c r="T2220" i="1"/>
  <c r="T2280" i="1"/>
  <c r="T2294" i="1"/>
  <c r="T2354" i="1"/>
  <c r="T2373" i="1"/>
  <c r="T2465" i="1"/>
  <c r="T2466" i="1"/>
  <c r="T2470" i="1"/>
  <c r="T2475" i="1"/>
  <c r="T2482" i="1"/>
  <c r="T2487" i="1"/>
  <c r="T2536" i="1"/>
  <c r="T2547" i="1"/>
  <c r="T2557" i="1"/>
  <c r="T2625" i="1"/>
  <c r="T2632" i="1"/>
  <c r="T2755" i="1"/>
  <c r="T2760" i="1"/>
  <c r="T2790" i="1"/>
  <c r="T2793" i="1"/>
  <c r="T2794" i="1"/>
  <c r="T2828" i="1"/>
  <c r="T2829" i="1"/>
  <c r="T2840" i="1"/>
  <c r="T2849" i="1"/>
  <c r="T2861" i="1"/>
  <c r="T2892" i="1"/>
  <c r="T2919" i="1"/>
  <c r="T2948" i="1"/>
  <c r="T2974" i="1"/>
  <c r="T3101" i="1"/>
  <c r="T3163" i="1"/>
  <c r="T3172" i="1"/>
  <c r="T3174" i="1"/>
  <c r="T3203" i="1"/>
  <c r="T3218" i="1"/>
  <c r="T3227" i="1"/>
  <c r="T3259" i="1"/>
  <c r="T3270" i="1"/>
  <c r="T3282" i="1"/>
  <c r="T3292" i="1"/>
  <c r="T3315" i="1"/>
  <c r="T3320" i="1"/>
  <c r="T3349" i="1"/>
  <c r="T3359" i="1"/>
  <c r="T3375" i="1"/>
  <c r="T3381" i="1"/>
  <c r="T3387" i="1"/>
  <c r="T3388" i="1"/>
  <c r="T3405" i="1"/>
  <c r="T3409" i="1"/>
  <c r="T3430" i="1"/>
  <c r="T3432" i="1"/>
  <c r="T3433" i="1"/>
  <c r="T3434" i="1"/>
  <c r="T3447" i="1"/>
  <c r="T3459" i="1"/>
  <c r="T3467" i="1"/>
  <c r="T3474" i="1"/>
  <c r="T3476" i="1"/>
  <c r="T3480" i="1"/>
  <c r="T3489" i="1"/>
  <c r="T3501" i="1"/>
  <c r="T3521" i="1"/>
  <c r="T3522" i="1"/>
  <c r="T3537" i="1"/>
  <c r="T3540" i="1"/>
  <c r="T3568" i="1"/>
  <c r="T3572" i="1"/>
  <c r="T3594" i="1"/>
  <c r="T3603" i="1"/>
  <c r="T3620" i="1"/>
  <c r="T3629" i="1"/>
  <c r="T3655" i="1"/>
  <c r="T3659" i="1"/>
  <c r="T3680" i="1"/>
  <c r="T3681" i="1"/>
  <c r="T3698" i="1"/>
  <c r="T3699" i="1"/>
  <c r="T3715" i="1"/>
  <c r="T3729" i="1"/>
  <c r="T3742" i="1"/>
  <c r="T3769" i="1"/>
  <c r="T3772" i="1"/>
  <c r="T3777" i="1"/>
  <c r="T3779" i="1"/>
  <c r="T3784" i="1"/>
  <c r="T3787" i="1"/>
  <c r="T3811" i="1"/>
  <c r="T3814" i="1"/>
  <c r="T3819" i="1"/>
  <c r="T3839" i="1"/>
  <c r="T3841" i="1"/>
  <c r="T3863" i="1"/>
  <c r="T3868" i="1"/>
  <c r="T3869" i="1"/>
  <c r="T3889" i="1"/>
  <c r="T3890" i="1"/>
  <c r="T3918" i="1"/>
  <c r="T3947" i="1"/>
  <c r="T3960" i="1"/>
  <c r="T3966" i="1"/>
  <c r="T3967" i="1"/>
  <c r="T3980" i="1"/>
  <c r="T3987" i="1"/>
  <c r="T3996" i="1"/>
  <c r="T4005" i="1"/>
  <c r="T4009" i="1"/>
  <c r="T4015" i="1"/>
  <c r="T4030" i="1"/>
  <c r="T4066" i="1"/>
  <c r="T4077" i="1"/>
  <c r="T4090" i="1"/>
  <c r="T4096" i="1"/>
  <c r="T4109" i="1"/>
  <c r="T2752" i="1"/>
  <c r="T2309" i="1"/>
  <c r="T3611" i="1"/>
  <c r="T4011" i="1"/>
  <c r="T722" i="1"/>
  <c r="T1788" i="1"/>
  <c r="T3178" i="1"/>
  <c r="T1580" i="1"/>
  <c r="T2918" i="1"/>
  <c r="T73" i="1"/>
  <c r="T832" i="1"/>
  <c r="T1641" i="1"/>
  <c r="T2185" i="1"/>
  <c r="T2913" i="1"/>
  <c r="T2929" i="1"/>
  <c r="T3150" i="1"/>
  <c r="T3272" i="1"/>
  <c r="T3277" i="1"/>
  <c r="T3305" i="1"/>
  <c r="T3330" i="1"/>
  <c r="T3479" i="1"/>
  <c r="T1456" i="1"/>
  <c r="T1582" i="1"/>
  <c r="T1711" i="1"/>
  <c r="T2605" i="1"/>
  <c r="T3032" i="1"/>
  <c r="T3357" i="1"/>
  <c r="T3385" i="1"/>
  <c r="T3957" i="1"/>
  <c r="T791" i="1"/>
  <c r="T1294" i="1"/>
  <c r="T1674" i="1"/>
  <c r="T3419" i="1"/>
  <c r="T3969" i="1"/>
  <c r="T1342" i="1"/>
  <c r="T3487" i="1"/>
  <c r="T3500" i="1"/>
  <c r="T3530" i="1"/>
  <c r="T3992" i="1"/>
  <c r="T826" i="1"/>
  <c r="T1481" i="1"/>
  <c r="T1987" i="1"/>
  <c r="T3246" i="1"/>
  <c r="T3596" i="1"/>
  <c r="T3898" i="1"/>
  <c r="T4093" i="1"/>
  <c r="T2010" i="1"/>
  <c r="T2551" i="1"/>
  <c r="T3499" i="1"/>
  <c r="T1022" i="1"/>
  <c r="T19" i="1"/>
  <c r="T98" i="1"/>
  <c r="T101" i="1"/>
  <c r="T110" i="1"/>
  <c r="T156" i="1"/>
  <c r="T178" i="1"/>
  <c r="T186" i="1"/>
  <c r="T190" i="1"/>
  <c r="T255" i="1"/>
  <c r="T479" i="1"/>
  <c r="T516" i="1"/>
  <c r="T528" i="1"/>
  <c r="T606" i="1"/>
  <c r="T652" i="1"/>
  <c r="T740" i="1"/>
  <c r="T774" i="1"/>
  <c r="T785" i="1"/>
  <c r="T802" i="1"/>
  <c r="T812" i="1"/>
  <c r="T815" i="1"/>
  <c r="T819" i="1"/>
  <c r="T833" i="1"/>
  <c r="T884" i="1"/>
  <c r="T916" i="1"/>
  <c r="T1040" i="1"/>
  <c r="T1055" i="1"/>
  <c r="T1265" i="1"/>
  <c r="T1288" i="1"/>
  <c r="T1291" i="1"/>
  <c r="T1346" i="1"/>
  <c r="T1362" i="1"/>
  <c r="T1372" i="1"/>
  <c r="T1376" i="1"/>
  <c r="T1444" i="1"/>
  <c r="T1472" i="1"/>
  <c r="T1475" i="1"/>
  <c r="T1498" i="1"/>
  <c r="T1508" i="1"/>
  <c r="T1558" i="1"/>
  <c r="T1588" i="1"/>
  <c r="T1604" i="1"/>
  <c r="T1611" i="1"/>
  <c r="T1620" i="1"/>
  <c r="T1621" i="1"/>
  <c r="T1657" i="1"/>
  <c r="T1680" i="1"/>
  <c r="T1768" i="1"/>
  <c r="T1831" i="1"/>
  <c r="T1846" i="1"/>
  <c r="T1923" i="1"/>
  <c r="T1927" i="1"/>
  <c r="T1928" i="1"/>
  <c r="T1994" i="1"/>
  <c r="T2022" i="1"/>
  <c r="T2084" i="1"/>
  <c r="T2089" i="1"/>
  <c r="T2095" i="1"/>
  <c r="T2117" i="1"/>
  <c r="T2206" i="1"/>
  <c r="T2268" i="1"/>
  <c r="T2288" i="1"/>
  <c r="T2291" i="1"/>
  <c r="T2292" i="1"/>
  <c r="T2360" i="1"/>
  <c r="T2458" i="1"/>
  <c r="T2489" i="1"/>
  <c r="T2496" i="1"/>
  <c r="T2497" i="1"/>
  <c r="T2555" i="1"/>
  <c r="T2593" i="1"/>
  <c r="T2599" i="1"/>
  <c r="T2624" i="1"/>
  <c r="T2643" i="1"/>
  <c r="T2669" i="1"/>
  <c r="T2759" i="1"/>
  <c r="T2816" i="1"/>
  <c r="T2844" i="1"/>
  <c r="T2906" i="1"/>
  <c r="T2939" i="1"/>
  <c r="T2967" i="1"/>
  <c r="T3012" i="1"/>
  <c r="T3033" i="1"/>
  <c r="T3044" i="1"/>
  <c r="T3123" i="1"/>
  <c r="T3139" i="1"/>
  <c r="T3161" i="1"/>
  <c r="T3180" i="1"/>
  <c r="T3253" i="1"/>
  <c r="T3273" i="1"/>
  <c r="T3298" i="1"/>
  <c r="T3308" i="1"/>
  <c r="T3326" i="1"/>
  <c r="T3332" i="1"/>
  <c r="T3348" i="1"/>
  <c r="T3358" i="1"/>
  <c r="T3372" i="1"/>
  <c r="T3390" i="1"/>
  <c r="T3392" i="1"/>
  <c r="T3395" i="1"/>
  <c r="T3398" i="1"/>
  <c r="T3429" i="1"/>
  <c r="T3481" i="1"/>
  <c r="T3482" i="1"/>
  <c r="T3495" i="1"/>
  <c r="T3503" i="1"/>
  <c r="T3513" i="1"/>
  <c r="T3520" i="1"/>
  <c r="T3545" i="1"/>
  <c r="T3553" i="1"/>
  <c r="T3573" i="1"/>
  <c r="T3580" i="1"/>
  <c r="T3583" i="1"/>
  <c r="T3605" i="1"/>
  <c r="T3656" i="1"/>
  <c r="T3660" i="1"/>
  <c r="T3692" i="1"/>
  <c r="T3703" i="1"/>
  <c r="T3708" i="1"/>
  <c r="T3724" i="1"/>
  <c r="T3735" i="1"/>
  <c r="T3736" i="1"/>
  <c r="T3738" i="1"/>
  <c r="T3740" i="1"/>
  <c r="T3760" i="1"/>
  <c r="T3766" i="1"/>
  <c r="T3793" i="1"/>
  <c r="T3809" i="1"/>
  <c r="T3812" i="1"/>
  <c r="T3816" i="1"/>
  <c r="T3818" i="1"/>
  <c r="T3873" i="1"/>
  <c r="T3905" i="1"/>
  <c r="T3907" i="1"/>
  <c r="T3908" i="1"/>
  <c r="T3917" i="1"/>
  <c r="T3986" i="1"/>
  <c r="T3990" i="1"/>
  <c r="T4020" i="1"/>
  <c r="T4052" i="1"/>
  <c r="T4058" i="1"/>
  <c r="T4115" i="1"/>
  <c r="T857" i="1"/>
  <c r="T417" i="1"/>
  <c r="T744" i="1"/>
  <c r="T938" i="1"/>
  <c r="T3964" i="1"/>
  <c r="T3524" i="1"/>
  <c r="T2045" i="1"/>
  <c r="T3001" i="1"/>
  <c r="T1035" i="1"/>
  <c r="T81" i="1"/>
  <c r="T105" i="1"/>
  <c r="T112" i="1"/>
  <c r="T830" i="1"/>
  <c r="T1379" i="1"/>
  <c r="T1853" i="1"/>
  <c r="T3712" i="1"/>
  <c r="T3978" i="1"/>
  <c r="T28" i="1"/>
  <c r="T1730" i="1"/>
  <c r="T2560" i="1"/>
  <c r="T2783" i="1"/>
  <c r="T3131" i="1"/>
  <c r="T3151" i="1"/>
  <c r="T3615" i="1"/>
  <c r="T3764" i="1"/>
  <c r="T4000" i="1"/>
  <c r="T4004" i="1"/>
  <c r="T4071" i="1"/>
  <c r="T66" i="1"/>
  <c r="T87" i="1"/>
  <c r="T133" i="1"/>
  <c r="T182" i="1"/>
  <c r="T531" i="1"/>
  <c r="T712" i="1"/>
  <c r="T789" i="1"/>
  <c r="T859" i="1"/>
  <c r="T860" i="1"/>
  <c r="T1356" i="1"/>
  <c r="T1493" i="1"/>
  <c r="T1509" i="1"/>
  <c r="T1586" i="1"/>
  <c r="T1591" i="1"/>
  <c r="T1610" i="1"/>
  <c r="T1644" i="1"/>
  <c r="T1743" i="1"/>
  <c r="T1754" i="1"/>
  <c r="T1821" i="1"/>
  <c r="T1888" i="1"/>
  <c r="T2119" i="1"/>
  <c r="T2191" i="1"/>
  <c r="T2297" i="1"/>
  <c r="T2316" i="1"/>
  <c r="T2405" i="1"/>
  <c r="T2471" i="1"/>
  <c r="T2845" i="1"/>
  <c r="T2957" i="1"/>
  <c r="T3182" i="1"/>
  <c r="T3228" i="1"/>
  <c r="T3229" i="1"/>
  <c r="T3401" i="1"/>
  <c r="T3441" i="1"/>
  <c r="T3543" i="1"/>
  <c r="T3668" i="1"/>
  <c r="T3746" i="1"/>
  <c r="T3785" i="1"/>
  <c r="T3834" i="1"/>
  <c r="T3835" i="1"/>
  <c r="T3944" i="1"/>
  <c r="T3961" i="1"/>
  <c r="T4003" i="1"/>
  <c r="T530" i="1"/>
  <c r="T2514" i="1"/>
  <c r="T175" i="1"/>
  <c r="T848" i="1"/>
  <c r="T1061" i="1"/>
  <c r="T1089" i="1"/>
  <c r="T1656" i="1"/>
  <c r="T2126" i="1"/>
  <c r="T2208" i="1"/>
  <c r="T2485" i="1"/>
  <c r="T2741" i="1"/>
  <c r="T3548" i="1"/>
  <c r="T3598" i="1"/>
  <c r="T3771" i="1"/>
  <c r="T2634" i="1"/>
  <c r="T3319" i="1"/>
  <c r="T3705" i="1"/>
  <c r="T466" i="1"/>
  <c r="T37" i="1"/>
  <c r="T95" i="1"/>
  <c r="T111" i="1"/>
  <c r="T181" i="1"/>
  <c r="T184" i="1"/>
  <c r="T195" i="1"/>
  <c r="T224" i="1"/>
  <c r="T236" i="1"/>
  <c r="T241" i="1"/>
  <c r="T268" i="1"/>
  <c r="T308" i="1"/>
  <c r="T312" i="1"/>
  <c r="T316" i="1"/>
  <c r="T392" i="1"/>
  <c r="T412" i="1"/>
  <c r="T418" i="1"/>
  <c r="T432" i="1"/>
  <c r="T438" i="1"/>
  <c r="T446" i="1"/>
  <c r="T492" i="1"/>
  <c r="T586" i="1"/>
  <c r="T782" i="1"/>
  <c r="T786" i="1"/>
  <c r="T790" i="1"/>
  <c r="T813" i="1"/>
  <c r="T816" i="1"/>
  <c r="T887" i="1"/>
  <c r="T889" i="1"/>
  <c r="T890" i="1"/>
  <c r="T1039" i="1"/>
  <c r="T1065" i="1"/>
  <c r="T1077" i="1"/>
  <c r="T1115" i="1"/>
  <c r="T1119" i="1"/>
  <c r="T1130" i="1"/>
  <c r="T1137" i="1"/>
  <c r="T1184" i="1"/>
  <c r="T1213" i="1"/>
  <c r="T1235" i="1"/>
  <c r="T1240" i="1"/>
  <c r="T1285" i="1"/>
  <c r="T1355" i="1"/>
  <c r="T1364" i="1"/>
  <c r="T1410" i="1"/>
  <c r="T1428" i="1"/>
  <c r="T1430" i="1"/>
  <c r="T1546" i="1"/>
  <c r="T1548" i="1"/>
  <c r="T1583" i="1"/>
  <c r="T1584" i="1"/>
  <c r="T1596" i="1"/>
  <c r="T1615" i="1"/>
  <c r="T1622" i="1"/>
  <c r="T1626" i="1"/>
  <c r="T1640" i="1"/>
  <c r="T1665" i="1"/>
  <c r="T1672" i="1"/>
  <c r="T1677" i="1"/>
  <c r="T1682" i="1"/>
  <c r="T1733" i="1"/>
  <c r="T1737" i="1"/>
  <c r="T1741" i="1"/>
  <c r="T1760" i="1"/>
  <c r="T1833" i="1"/>
  <c r="T1840" i="1"/>
  <c r="T1841" i="1"/>
  <c r="T1847" i="1"/>
  <c r="T1886" i="1"/>
  <c r="T1896" i="1"/>
  <c r="T1900" i="1"/>
  <c r="T1904" i="1"/>
  <c r="T1932" i="1"/>
  <c r="T1997" i="1"/>
  <c r="T2082" i="1"/>
  <c r="T2104" i="1"/>
  <c r="T2120" i="1"/>
  <c r="T2135" i="1"/>
  <c r="T2140" i="1"/>
  <c r="T2174" i="1"/>
  <c r="T2181" i="1"/>
  <c r="T2210" i="1"/>
  <c r="T2221" i="1"/>
  <c r="T2230" i="1"/>
  <c r="T2243" i="1"/>
  <c r="T2261" i="1"/>
  <c r="T2263" i="1"/>
  <c r="T2274" i="1"/>
  <c r="T2281" i="1"/>
  <c r="T2290" i="1"/>
  <c r="T2299" i="1"/>
  <c r="T2327" i="1"/>
  <c r="T2346" i="1"/>
  <c r="T2349" i="1"/>
  <c r="T2355" i="1"/>
  <c r="T2367" i="1"/>
  <c r="T2386" i="1"/>
  <c r="T2419" i="1"/>
  <c r="T2469" i="1"/>
  <c r="T2472" i="1"/>
  <c r="T2484" i="1"/>
  <c r="T2500" i="1"/>
  <c r="T2539" i="1"/>
  <c r="T2585" i="1"/>
  <c r="T2621" i="1"/>
  <c r="T2638" i="1"/>
  <c r="T2670" i="1"/>
  <c r="T2761" i="1"/>
  <c r="T2784" i="1"/>
  <c r="T2785" i="1"/>
  <c r="T2789" i="1"/>
  <c r="T2802" i="1"/>
  <c r="T2806" i="1"/>
  <c r="T2823" i="1"/>
  <c r="T2837" i="1"/>
  <c r="T2843" i="1"/>
  <c r="T2856" i="1"/>
  <c r="T2860" i="1"/>
  <c r="T2917" i="1"/>
  <c r="T2930" i="1"/>
  <c r="T2938" i="1"/>
  <c r="T2951" i="1"/>
  <c r="T2964" i="1"/>
  <c r="T2971" i="1"/>
  <c r="T2990" i="1"/>
  <c r="T2995" i="1"/>
  <c r="T3034" i="1"/>
  <c r="T3040" i="1"/>
  <c r="T3071" i="1"/>
  <c r="T3108" i="1"/>
  <c r="T3119" i="1"/>
  <c r="T3136" i="1"/>
  <c r="T3187" i="1"/>
  <c r="T3205" i="1"/>
  <c r="T3233" i="1"/>
  <c r="T3234" i="1"/>
  <c r="T3309" i="1"/>
  <c r="T3325" i="1"/>
  <c r="T3331" i="1"/>
  <c r="T3351" i="1"/>
  <c r="T3370" i="1"/>
  <c r="T3374" i="1"/>
  <c r="T3437" i="1"/>
  <c r="T3445" i="1"/>
  <c r="T3448" i="1"/>
  <c r="T3449" i="1"/>
  <c r="T3454" i="1"/>
  <c r="T3492" i="1"/>
  <c r="T3502" i="1"/>
  <c r="T3506" i="1"/>
  <c r="T3514" i="1"/>
  <c r="T3533" i="1"/>
  <c r="T3551" i="1"/>
  <c r="T3561" i="1"/>
  <c r="T3566" i="1"/>
  <c r="T3569" i="1"/>
  <c r="T3570" i="1"/>
  <c r="T3584" i="1"/>
  <c r="T3600" i="1"/>
  <c r="T3612" i="1"/>
  <c r="T3621" i="1"/>
  <c r="T3624" i="1"/>
  <c r="T3642" i="1"/>
  <c r="T3647" i="1"/>
  <c r="T3670" i="1"/>
  <c r="T3671" i="1"/>
  <c r="T3683" i="1"/>
  <c r="T3694" i="1"/>
  <c r="T3709" i="1"/>
  <c r="T3711" i="1"/>
  <c r="T3732" i="1"/>
  <c r="T3753" i="1"/>
  <c r="T3773" i="1"/>
  <c r="T3786" i="1"/>
  <c r="T3810" i="1"/>
  <c r="T3817" i="1"/>
  <c r="T3821" i="1"/>
  <c r="T3852" i="1"/>
  <c r="T3857" i="1"/>
  <c r="T3894" i="1"/>
  <c r="T3897" i="1"/>
  <c r="T3909" i="1"/>
  <c r="T3974" i="1"/>
  <c r="T3976" i="1"/>
  <c r="T4010" i="1"/>
  <c r="T4072" i="1"/>
  <c r="T4074" i="1"/>
  <c r="T4088" i="1"/>
  <c r="T4092" i="1"/>
  <c r="T4105" i="1"/>
  <c r="T385" i="1"/>
  <c r="T1885" i="1"/>
  <c r="T3460" i="1"/>
  <c r="T3534" i="1"/>
  <c r="T2636" i="1"/>
  <c r="T1244" i="1"/>
  <c r="T75" i="1"/>
  <c r="T932" i="1"/>
  <c r="T1208" i="1"/>
  <c r="T1448" i="1"/>
  <c r="T1842" i="1"/>
  <c r="T1901" i="1"/>
  <c r="T2525" i="1"/>
  <c r="T2559" i="1"/>
  <c r="T3028" i="1"/>
  <c r="T3512" i="1"/>
  <c r="T3567" i="1"/>
  <c r="T3582" i="1"/>
  <c r="T21" i="1"/>
  <c r="T949" i="1"/>
  <c r="T1298" i="1"/>
  <c r="T2295" i="1"/>
  <c r="T2839" i="1"/>
  <c r="T3728" i="1"/>
  <c r="T3734" i="1"/>
  <c r="T3984" i="1"/>
  <c r="T2630" i="1"/>
  <c r="T474" i="1"/>
  <c r="T648" i="1"/>
  <c r="T783" i="1"/>
  <c r="T825" i="1"/>
  <c r="T1600" i="1"/>
  <c r="T1613" i="1"/>
  <c r="T1855" i="1"/>
  <c r="T1949" i="1"/>
  <c r="T2106" i="1"/>
  <c r="T2302" i="1"/>
  <c r="T2561" i="1"/>
  <c r="T2671" i="1"/>
  <c r="T2771" i="1"/>
  <c r="T2798" i="1"/>
  <c r="T2836" i="1"/>
  <c r="T3285" i="1"/>
  <c r="T3316" i="1"/>
  <c r="T3329" i="1"/>
  <c r="T3451" i="1"/>
  <c r="T3610" i="1"/>
  <c r="T3666" i="1"/>
  <c r="T3678" i="1"/>
  <c r="T3718" i="1"/>
  <c r="T3838" i="1"/>
  <c r="T3893" i="1"/>
  <c r="T4026" i="1"/>
  <c r="T611" i="1"/>
  <c r="T3137" i="1"/>
  <c r="T3554" i="1"/>
  <c r="T83" i="1"/>
  <c r="T454" i="1"/>
  <c r="T560" i="1"/>
  <c r="T901" i="1"/>
  <c r="T1075" i="1"/>
  <c r="T1396" i="1"/>
  <c r="T1552" i="1"/>
  <c r="T1557" i="1"/>
  <c r="T1560" i="1"/>
  <c r="T1625" i="1"/>
  <c r="T1862" i="1"/>
  <c r="T2085" i="1"/>
  <c r="T2193" i="1"/>
  <c r="T2207" i="1"/>
  <c r="T2284" i="1"/>
  <c r="T2479" i="1"/>
  <c r="T2723" i="1"/>
  <c r="T2737" i="1"/>
  <c r="T2884" i="1"/>
  <c r="T2903" i="1"/>
  <c r="T2933" i="1"/>
  <c r="T2980" i="1"/>
  <c r="T3118" i="1"/>
  <c r="T3167" i="1"/>
  <c r="T3369" i="1"/>
  <c r="T3651" i="1"/>
  <c r="T3686" i="1"/>
  <c r="T3910" i="1"/>
  <c r="T3924" i="1"/>
  <c r="T2558" i="1"/>
  <c r="T3619" i="1"/>
  <c r="T758" i="1"/>
  <c r="T784" i="1"/>
  <c r="T1550" i="1"/>
  <c r="T1825" i="1"/>
  <c r="T2177" i="1"/>
  <c r="T2467" i="1"/>
  <c r="T2544" i="1"/>
  <c r="T2797" i="1"/>
  <c r="T3025" i="1"/>
  <c r="T3145" i="1"/>
  <c r="T3297" i="1"/>
  <c r="T3345" i="1"/>
  <c r="T3422" i="1"/>
  <c r="T3456" i="1"/>
  <c r="T3593" i="1"/>
  <c r="T3644" i="1"/>
  <c r="T3710" i="1"/>
  <c r="T3739" i="1"/>
  <c r="T4039" i="1"/>
  <c r="T4078" i="1"/>
  <c r="T3977" i="1"/>
  <c r="T3539" i="1"/>
  <c r="T1916" i="1"/>
  <c r="T1361" i="1"/>
  <c r="T203" i="1"/>
  <c r="T1044" i="1"/>
  <c r="T1266" i="1"/>
  <c r="T1942" i="1"/>
  <c r="T2277" i="1"/>
  <c r="T2826" i="1"/>
  <c r="T3453" i="1"/>
  <c r="T3667" i="1"/>
  <c r="T3876" i="1"/>
  <c r="T27" i="1"/>
  <c r="T52" i="1"/>
  <c r="T70" i="1"/>
  <c r="T132" i="1"/>
  <c r="T384" i="1"/>
  <c r="T388" i="1"/>
  <c r="T814" i="1"/>
  <c r="T1080" i="1"/>
  <c r="T1465" i="1"/>
  <c r="T1839" i="1"/>
  <c r="T1929" i="1"/>
  <c r="T1939" i="1"/>
  <c r="T2076" i="1"/>
  <c r="T2098" i="1"/>
  <c r="T2102" i="1"/>
  <c r="T2216" i="1"/>
  <c r="T2335" i="1"/>
  <c r="T2454" i="1"/>
  <c r="T2494" i="1"/>
  <c r="T2502" i="1"/>
  <c r="T2819" i="1"/>
  <c r="T2857" i="1"/>
  <c r="T2921" i="1"/>
  <c r="T3009" i="1"/>
  <c r="T3052" i="1"/>
  <c r="T3296" i="1"/>
  <c r="T3541" i="1"/>
  <c r="T3579" i="1"/>
  <c r="T3797" i="1"/>
  <c r="T3828" i="1"/>
  <c r="T4022" i="1"/>
  <c r="T4046" i="1"/>
  <c r="T4103" i="1"/>
  <c r="T4014" i="1"/>
  <c r="T463" i="1"/>
  <c r="T745" i="1"/>
  <c r="T912" i="1"/>
  <c r="T1086" i="1"/>
  <c r="T2217" i="1"/>
  <c r="T2846" i="1"/>
  <c r="T3380" i="1"/>
  <c r="T3396" i="1"/>
  <c r="T3609" i="1"/>
  <c r="T3757" i="1"/>
  <c r="T2775" i="1"/>
  <c r="T4063" i="1"/>
  <c r="T1590" i="1"/>
  <c r="T617" i="1"/>
  <c r="T467" i="1"/>
  <c r="T4" i="1"/>
  <c r="T11" i="1"/>
  <c r="T72" i="1"/>
  <c r="T76" i="1"/>
  <c r="T86" i="1"/>
  <c r="T92" i="1"/>
  <c r="T106" i="1"/>
  <c r="T127" i="1"/>
  <c r="T141" i="1"/>
  <c r="T377" i="1"/>
  <c r="T411" i="1"/>
  <c r="T541" i="1"/>
  <c r="T546" i="1"/>
  <c r="T595" i="1"/>
  <c r="T776" i="1"/>
  <c r="T780" i="1"/>
  <c r="T787" i="1"/>
  <c r="T831" i="1"/>
  <c r="T888" i="1"/>
  <c r="T931" i="1"/>
  <c r="T1041" i="1"/>
  <c r="T1053" i="1"/>
  <c r="T1069" i="1"/>
  <c r="T1143" i="1"/>
  <c r="T1192" i="1"/>
  <c r="T1296" i="1"/>
  <c r="T1374" i="1"/>
  <c r="T1391" i="1"/>
  <c r="T1393" i="1"/>
  <c r="T1416" i="1"/>
  <c r="T1544" i="1"/>
  <c r="T1551" i="1"/>
  <c r="T1601" i="1"/>
  <c r="T1614" i="1"/>
  <c r="T1639" i="1"/>
  <c r="T1661" i="1"/>
  <c r="T1837" i="1"/>
  <c r="T1894" i="1"/>
  <c r="T1917" i="1"/>
  <c r="T1921" i="1"/>
  <c r="T2005" i="1"/>
  <c r="T2125" i="1"/>
  <c r="T2133" i="1"/>
  <c r="T2211" i="1"/>
  <c r="T2224" i="1"/>
  <c r="T2256" i="1"/>
  <c r="T2424" i="1"/>
  <c r="T2473" i="1"/>
  <c r="T2492" i="1"/>
  <c r="T2493" i="1"/>
  <c r="T2603" i="1"/>
  <c r="T2619" i="1"/>
  <c r="T2639" i="1"/>
  <c r="T2749" i="1"/>
  <c r="T2757" i="1"/>
  <c r="T2803" i="1"/>
  <c r="T2851" i="1"/>
  <c r="T2897" i="1"/>
  <c r="T2924" i="1"/>
  <c r="T3002" i="1"/>
  <c r="T3039" i="1"/>
  <c r="T3049" i="1"/>
  <c r="T3135" i="1"/>
  <c r="T3138" i="1"/>
  <c r="T3143" i="1"/>
  <c r="T3183" i="1"/>
  <c r="T3206" i="1"/>
  <c r="T3291" i="1"/>
  <c r="T3293" i="1"/>
  <c r="T3321" i="1"/>
  <c r="T3323" i="1"/>
  <c r="T3347" i="1"/>
  <c r="T3355" i="1"/>
  <c r="T3364" i="1"/>
  <c r="T3368" i="1"/>
  <c r="T3393" i="1"/>
  <c r="T3394" i="1"/>
  <c r="T3397" i="1"/>
  <c r="T3406" i="1"/>
  <c r="T3410" i="1"/>
  <c r="T3411" i="1"/>
  <c r="T3415" i="1"/>
  <c r="T3452" i="1"/>
  <c r="T3461" i="1"/>
  <c r="T3462" i="1"/>
  <c r="T3463" i="1"/>
  <c r="T3473" i="1"/>
  <c r="T3493" i="1"/>
  <c r="T3516" i="1"/>
  <c r="T3527" i="1"/>
  <c r="T3531" i="1"/>
  <c r="T3535" i="1"/>
  <c r="T3565" i="1"/>
  <c r="T3574" i="1"/>
  <c r="T3581" i="1"/>
  <c r="T3589" i="1"/>
  <c r="T3601" i="1"/>
  <c r="T3634" i="1"/>
  <c r="T3649" i="1"/>
  <c r="T3652" i="1"/>
  <c r="T3653" i="1"/>
  <c r="T3702" i="1"/>
  <c r="T3713" i="1"/>
  <c r="T3720" i="1"/>
  <c r="T3751" i="1"/>
  <c r="T3754" i="1"/>
  <c r="T3763" i="1"/>
  <c r="T3831" i="1"/>
  <c r="T3833" i="1"/>
  <c r="T3860" i="1"/>
  <c r="T3883" i="1"/>
  <c r="T3993" i="1"/>
  <c r="T4006" i="1"/>
  <c r="T4018" i="1"/>
  <c r="T4041" i="1"/>
  <c r="T4053" i="1"/>
  <c r="T4055" i="1"/>
  <c r="T4104" i="1"/>
  <c r="T4111" i="1"/>
  <c r="T2069" i="1"/>
  <c r="T2258" i="1"/>
  <c r="T1898" i="1"/>
  <c r="T117" i="1"/>
  <c r="T179" i="1"/>
  <c r="T441" i="1"/>
  <c r="T1812" i="1"/>
  <c r="T2838" i="1"/>
  <c r="T2219" i="1"/>
  <c r="T2364" i="1"/>
  <c r="T79" i="1"/>
  <c r="T99" i="1"/>
  <c r="T443" i="1"/>
  <c r="T583" i="1"/>
  <c r="T620" i="1"/>
  <c r="T821" i="1"/>
  <c r="T1108" i="1"/>
  <c r="T1388" i="1"/>
  <c r="T1642" i="1"/>
  <c r="T1835" i="1"/>
  <c r="T2163" i="1"/>
  <c r="T2319" i="1"/>
  <c r="T2450" i="1"/>
  <c r="T2807" i="1"/>
  <c r="T2887" i="1"/>
  <c r="T3327" i="1"/>
  <c r="T3496" i="1"/>
  <c r="T3989" i="1"/>
  <c r="T24" i="1"/>
  <c r="T97" i="1"/>
  <c r="T820" i="1"/>
  <c r="T1402" i="1"/>
  <c r="T1687" i="1"/>
  <c r="T1834" i="1"/>
  <c r="T2172" i="1"/>
  <c r="T3311" i="1"/>
  <c r="T3407" i="1"/>
  <c r="T3523" i="1"/>
  <c r="T3560" i="1"/>
  <c r="T3688" i="1"/>
  <c r="T3789" i="1"/>
  <c r="T2640" i="1"/>
  <c r="T3695" i="1"/>
  <c r="T3564" i="1"/>
  <c r="T78" i="1"/>
  <c r="T374" i="1"/>
  <c r="T829" i="1"/>
  <c r="T850" i="1"/>
  <c r="T855" i="1"/>
  <c r="T1095" i="1"/>
  <c r="T1347" i="1"/>
  <c r="T1824" i="1"/>
  <c r="T1851" i="1"/>
  <c r="T2114" i="1"/>
  <c r="T2218" i="1"/>
  <c r="T2283" i="1"/>
  <c r="T2301" i="1"/>
  <c r="T2457" i="1"/>
  <c r="T2481" i="1"/>
  <c r="T2488" i="1"/>
  <c r="T2641" i="1"/>
  <c r="T2742" i="1"/>
  <c r="T2925" i="1"/>
  <c r="T2996" i="1"/>
  <c r="T3013" i="1"/>
  <c r="T3056" i="1"/>
  <c r="T3257" i="1"/>
  <c r="T3446" i="1"/>
  <c r="T3455" i="1"/>
  <c r="T3477" i="1"/>
  <c r="T3478" i="1"/>
  <c r="T3542" i="1"/>
  <c r="T3654" i="1"/>
  <c r="T3706" i="1"/>
  <c r="T3727" i="1"/>
  <c r="T3822" i="1"/>
  <c r="T4045" i="1"/>
  <c r="T4112" i="1"/>
  <c r="T1878" i="1"/>
  <c r="T4102" i="1"/>
  <c r="T96" i="1"/>
  <c r="T609" i="1"/>
  <c r="T759" i="1"/>
  <c r="T858" i="1"/>
  <c r="T1289" i="1"/>
  <c r="T2156" i="1"/>
  <c r="T2325" i="1"/>
  <c r="T2545" i="1"/>
  <c r="T2817" i="1"/>
  <c r="T2863" i="1"/>
  <c r="T3338" i="1"/>
  <c r="T3399" i="1"/>
  <c r="T3425" i="1"/>
  <c r="T3444" i="1"/>
  <c r="T3464" i="1"/>
  <c r="T3472" i="1"/>
  <c r="T3547" i="1"/>
  <c r="T3607" i="1"/>
  <c r="T3662" i="1"/>
  <c r="T3813" i="1"/>
  <c r="T3820" i="1"/>
  <c r="T3826" i="1"/>
  <c r="T4013" i="1"/>
  <c r="T4080" i="1"/>
  <c r="T3665" i="1"/>
  <c r="T3672" i="1"/>
  <c r="T85" i="1"/>
  <c r="T227" i="1"/>
  <c r="T1093" i="1"/>
  <c r="T1365" i="1"/>
  <c r="T2267" i="1"/>
  <c r="T2363" i="1"/>
  <c r="T2822" i="1"/>
  <c r="T2888" i="1"/>
  <c r="T3140" i="1"/>
  <c r="T3190" i="1"/>
  <c r="T3373" i="1"/>
  <c r="T3417" i="1"/>
  <c r="T3590" i="1"/>
  <c r="T3721" i="1"/>
  <c r="T3837" i="1"/>
  <c r="T3997" i="1"/>
  <c r="T1064" i="1"/>
  <c r="T3124" i="1"/>
  <c r="T2171" i="1"/>
  <c r="T2169" i="1"/>
  <c r="T2627" i="1"/>
  <c r="T2629" i="1"/>
  <c r="T3431" i="1"/>
  <c r="T3538" i="1"/>
  <c r="T3737" i="1"/>
  <c r="T3927" i="1"/>
  <c r="T4084" i="1"/>
  <c r="T2366" i="1"/>
  <c r="T1925" i="1"/>
  <c r="T1422" i="1"/>
  <c r="T2203" i="1"/>
  <c r="T3294" i="1"/>
  <c r="T1073" i="1"/>
  <c r="T1194" i="1"/>
  <c r="T1763" i="1"/>
  <c r="T1764" i="1"/>
  <c r="T2150" i="1"/>
  <c r="T2236" i="1"/>
  <c r="T2825" i="1"/>
  <c r="T2923" i="1"/>
  <c r="T3510" i="1"/>
  <c r="T3578" i="1"/>
  <c r="T3747" i="1"/>
  <c r="T3832" i="1"/>
  <c r="T1662" i="1"/>
  <c r="T642" i="1"/>
  <c r="T2978" i="1"/>
  <c r="T1879" i="1"/>
  <c r="T80" i="1"/>
  <c r="T1043" i="1"/>
  <c r="T2796" i="1"/>
  <c r="T3677" i="1"/>
  <c r="T734" i="1"/>
  <c r="T1382" i="1"/>
  <c r="T1594" i="1"/>
  <c r="T1757" i="1"/>
  <c r="T2538" i="1"/>
  <c r="T1549" i="1"/>
  <c r="T33" i="1"/>
  <c r="T849" i="1"/>
  <c r="T1255" i="1"/>
  <c r="T3602" i="1"/>
  <c r="T2215" i="1"/>
  <c r="T2701" i="1"/>
  <c r="T2245" i="1"/>
  <c r="T2736" i="1"/>
  <c r="T3842" i="1"/>
  <c r="T124" i="1"/>
  <c r="S2962" i="1"/>
  <c r="U2962" i="1" s="1"/>
  <c r="S1462" i="1"/>
  <c r="U1462" i="1" s="1"/>
  <c r="S494" i="1"/>
  <c r="U494" i="1" s="1"/>
  <c r="S2680" i="1"/>
  <c r="U2680" i="1" s="1"/>
  <c r="S226" i="1"/>
  <c r="U226" i="1" s="1"/>
  <c r="S2952" i="1"/>
  <c r="U2952" i="1" s="1"/>
  <c r="S3198" i="1"/>
  <c r="U3198" i="1" s="1"/>
  <c r="S3075" i="1"/>
  <c r="U3075" i="1" s="1"/>
  <c r="S621" i="1"/>
  <c r="U621" i="1" s="1"/>
  <c r="S165" i="1"/>
  <c r="U165" i="1" s="1"/>
  <c r="S197" i="1"/>
  <c r="U197" i="1" s="1"/>
  <c r="S3082" i="1"/>
  <c r="U3082" i="1" s="1"/>
  <c r="S225" i="1"/>
  <c r="U225" i="1" s="1"/>
  <c r="S233" i="1"/>
  <c r="U233" i="1" s="1"/>
  <c r="S3127" i="1"/>
  <c r="U3127" i="1" s="1"/>
  <c r="S157" i="1"/>
  <c r="U157" i="1" s="1"/>
  <c r="S3081" i="1"/>
  <c r="U3081" i="1" s="1"/>
  <c r="S3122" i="1"/>
  <c r="U3122" i="1" s="1"/>
  <c r="S194" i="1"/>
  <c r="U194" i="1" s="1"/>
  <c r="S641" i="1"/>
  <c r="U641" i="1" s="1"/>
  <c r="S2645" i="1"/>
  <c r="U2645" i="1" s="1"/>
  <c r="S3063" i="1"/>
  <c r="U3063" i="1" s="1"/>
  <c r="S3083" i="1"/>
  <c r="U3083" i="1" s="1"/>
  <c r="S3631" i="1"/>
  <c r="U3631" i="1" s="1"/>
  <c r="S1107" i="1"/>
  <c r="U1107" i="1" s="1"/>
  <c r="S1002" i="1"/>
  <c r="U1002" i="1" s="1"/>
  <c r="S2375" i="1"/>
  <c r="U2375" i="1" s="1"/>
  <c r="S3126" i="1"/>
  <c r="U3126" i="1" s="1"/>
  <c r="S488" i="1"/>
  <c r="U488" i="1" s="1"/>
  <c r="S2392" i="1"/>
  <c r="U2392" i="1" s="1"/>
  <c r="S161" i="1"/>
  <c r="U161" i="1" s="1"/>
  <c r="S180" i="1"/>
  <c r="U180" i="1" s="1"/>
  <c r="S191" i="1"/>
  <c r="U191" i="1" s="1"/>
  <c r="S688" i="1"/>
  <c r="U688" i="1" s="1"/>
  <c r="S1097" i="1"/>
  <c r="U1097" i="1" s="1"/>
  <c r="S1118" i="1"/>
  <c r="U1118" i="1" s="1"/>
  <c r="S1232" i="1"/>
  <c r="U1232" i="1" s="1"/>
  <c r="S1449" i="1"/>
  <c r="U1449" i="1" s="1"/>
  <c r="S2142" i="1"/>
  <c r="U2142" i="1" s="1"/>
  <c r="S2644" i="1"/>
  <c r="U2644" i="1" s="1"/>
  <c r="S2648" i="1"/>
  <c r="U2648" i="1" s="1"/>
  <c r="S2950" i="1"/>
  <c r="U2950" i="1" s="1"/>
  <c r="S3120" i="1"/>
  <c r="U3120" i="1" s="1"/>
  <c r="S2351" i="1"/>
  <c r="U2351" i="1" s="1"/>
  <c r="S1323" i="1"/>
  <c r="U1323" i="1" s="1"/>
  <c r="S629" i="1"/>
  <c r="U629" i="1" s="1"/>
  <c r="S1973" i="1"/>
  <c r="U1973" i="1" s="1"/>
  <c r="S2955" i="1"/>
  <c r="U2955" i="1" s="1"/>
  <c r="S1919" i="1"/>
  <c r="U1919" i="1" s="1"/>
  <c r="S2149" i="1"/>
  <c r="U2149" i="1" s="1"/>
  <c r="S154" i="1"/>
  <c r="U154" i="1" s="1"/>
  <c r="S3887" i="1"/>
  <c r="U3887" i="1" s="1"/>
  <c r="S2155" i="1"/>
  <c r="U2155" i="1" s="1"/>
  <c r="S235" i="1"/>
  <c r="U235" i="1" s="1"/>
  <c r="S3068" i="1"/>
  <c r="U3068" i="1" s="1"/>
  <c r="S686" i="1"/>
  <c r="U686" i="1" s="1"/>
  <c r="S206" i="1"/>
  <c r="U206" i="1" s="1"/>
  <c r="S957" i="1"/>
  <c r="U957" i="1" s="1"/>
  <c r="S1517" i="1"/>
  <c r="U1517" i="1" s="1"/>
  <c r="S1698" i="1"/>
  <c r="U1698" i="1" s="1"/>
  <c r="S2160" i="1"/>
  <c r="U2160" i="1" s="1"/>
  <c r="S2653" i="1"/>
  <c r="U2653" i="1" s="1"/>
  <c r="S2066" i="1"/>
  <c r="U2066" i="1" s="1"/>
  <c r="S153" i="1"/>
  <c r="U153" i="1" s="1"/>
  <c r="S544" i="1"/>
  <c r="U544" i="1" s="1"/>
  <c r="S1019" i="1"/>
  <c r="U1019" i="1" s="1"/>
  <c r="S1123" i="1"/>
  <c r="U1123" i="1" s="1"/>
  <c r="S1313" i="1"/>
  <c r="U1313" i="1" s="1"/>
  <c r="S1333" i="1"/>
  <c r="U1333" i="1" s="1"/>
  <c r="S1863" i="1"/>
  <c r="U1863" i="1" s="1"/>
  <c r="S1943" i="1"/>
  <c r="U1943" i="1" s="1"/>
  <c r="S2437" i="1"/>
  <c r="U2437" i="1" s="1"/>
  <c r="S3070" i="1"/>
  <c r="U3070" i="1" s="1"/>
  <c r="S561" i="1"/>
  <c r="U561" i="1" s="1"/>
  <c r="S3092" i="1"/>
  <c r="U3092" i="1" s="1"/>
  <c r="S478" i="1"/>
  <c r="U478" i="1" s="1"/>
  <c r="S3062" i="1"/>
  <c r="U3062" i="1" s="1"/>
  <c r="S142" i="1"/>
  <c r="U142" i="1" s="1"/>
  <c r="S508" i="1"/>
  <c r="U508" i="1" s="1"/>
  <c r="S631" i="1"/>
  <c r="U631" i="1" s="1"/>
  <c r="S640" i="1"/>
  <c r="U640" i="1" s="1"/>
  <c r="S665" i="1"/>
  <c r="U665" i="1" s="1"/>
  <c r="S668" i="1"/>
  <c r="U668" i="1" s="1"/>
  <c r="S671" i="1"/>
  <c r="U671" i="1" s="1"/>
  <c r="S691" i="1"/>
  <c r="U691" i="1" s="1"/>
  <c r="S996" i="1"/>
  <c r="U996" i="1" s="1"/>
  <c r="S1007" i="1"/>
  <c r="U1007" i="1" s="1"/>
  <c r="S1319" i="1"/>
  <c r="U1319" i="1" s="1"/>
  <c r="S1423" i="1"/>
  <c r="U1423" i="1" s="1"/>
  <c r="S1450" i="1"/>
  <c r="U1450" i="1" s="1"/>
  <c r="S1981" i="1"/>
  <c r="U1981" i="1" s="1"/>
  <c r="S2581" i="1"/>
  <c r="U2581" i="1" s="1"/>
  <c r="S2944" i="1"/>
  <c r="U2944" i="1" s="1"/>
  <c r="S3953" i="1"/>
  <c r="U3953" i="1" s="1"/>
  <c r="S1975" i="1"/>
  <c r="U1975" i="1" s="1"/>
  <c r="S1316" i="1"/>
  <c r="U1316" i="1" s="1"/>
  <c r="S1443" i="1"/>
  <c r="U1443" i="1" s="1"/>
  <c r="S1984" i="1"/>
  <c r="U1984" i="1" s="1"/>
  <c r="S2515" i="1"/>
  <c r="U2515" i="1" s="1"/>
  <c r="S2911" i="1"/>
  <c r="U2911" i="1" s="1"/>
  <c r="S2078" i="1"/>
  <c r="U2078" i="1" s="1"/>
  <c r="S698" i="1"/>
  <c r="U698" i="1" s="1"/>
  <c r="S1178" i="1"/>
  <c r="U1178" i="1" s="1"/>
  <c r="S2365" i="1"/>
  <c r="U2365" i="1" s="1"/>
  <c r="S980" i="1"/>
  <c r="U980" i="1" s="1"/>
  <c r="S1876" i="1"/>
  <c r="U1876" i="1" s="1"/>
  <c r="S2015" i="1"/>
  <c r="U2015" i="1" s="1"/>
  <c r="S140" i="1"/>
  <c r="U140" i="1" s="1"/>
  <c r="S238" i="1"/>
  <c r="U238" i="1" s="1"/>
  <c r="S328" i="1"/>
  <c r="U328" i="1" s="1"/>
  <c r="S373" i="1"/>
  <c r="U373" i="1" s="1"/>
  <c r="S559" i="1"/>
  <c r="U559" i="1" s="1"/>
  <c r="S610" i="1"/>
  <c r="U610" i="1" s="1"/>
  <c r="S696" i="1"/>
  <c r="U696" i="1" s="1"/>
  <c r="S978" i="1"/>
  <c r="U978" i="1" s="1"/>
  <c r="S1001" i="1"/>
  <c r="U1001" i="1" s="1"/>
  <c r="S1068" i="1"/>
  <c r="U1068" i="1" s="1"/>
  <c r="S2389" i="1"/>
  <c r="U2389" i="1" s="1"/>
  <c r="S2521" i="1"/>
  <c r="U2521" i="1" s="1"/>
  <c r="S2658" i="1"/>
  <c r="U2658" i="1" s="1"/>
  <c r="S2715" i="1"/>
  <c r="U2715" i="1" s="1"/>
  <c r="S2878" i="1"/>
  <c r="U2878" i="1" s="1"/>
  <c r="S2904" i="1"/>
  <c r="U2904" i="1" s="1"/>
  <c r="S3638" i="1"/>
  <c r="U3638" i="1" s="1"/>
  <c r="S3807" i="1"/>
  <c r="U3807" i="1" s="1"/>
  <c r="S2431" i="1"/>
  <c r="U2431" i="1" s="1"/>
  <c r="S1998" i="1"/>
  <c r="U1998" i="1" s="1"/>
  <c r="S1336" i="1"/>
  <c r="U1336" i="1" s="1"/>
  <c r="S152" i="1"/>
  <c r="U152" i="1" s="1"/>
  <c r="S701" i="1"/>
  <c r="U701" i="1" s="1"/>
  <c r="S1447" i="1"/>
  <c r="U1447" i="1" s="1"/>
  <c r="S300" i="1"/>
  <c r="U300" i="1" s="1"/>
  <c r="S580" i="1"/>
  <c r="U580" i="1" s="1"/>
  <c r="S1175" i="1"/>
  <c r="U1175" i="1" s="1"/>
  <c r="S1700" i="1"/>
  <c r="U1700" i="1" s="1"/>
  <c r="S2041" i="1"/>
  <c r="U2041" i="1" s="1"/>
  <c r="S2072" i="1"/>
  <c r="U2072" i="1" s="1"/>
  <c r="S2651" i="1"/>
  <c r="U2651" i="1" s="1"/>
  <c r="S3125" i="1"/>
  <c r="U3125" i="1" s="1"/>
  <c r="S2399" i="1"/>
  <c r="U2399" i="1" s="1"/>
  <c r="S166" i="1"/>
  <c r="U166" i="1" s="1"/>
  <c r="S2438" i="1"/>
  <c r="U2438" i="1" s="1"/>
  <c r="S2985" i="1"/>
  <c r="U2985" i="1" s="1"/>
  <c r="S1012" i="1"/>
  <c r="U1012" i="1" s="1"/>
  <c r="S169" i="1"/>
  <c r="U169" i="1" s="1"/>
  <c r="S437" i="1"/>
  <c r="U437" i="1" s="1"/>
  <c r="S966" i="1"/>
  <c r="U966" i="1" s="1"/>
  <c r="S1308" i="1"/>
  <c r="U1308" i="1" s="1"/>
  <c r="S1867" i="1"/>
  <c r="U1867" i="1" s="1"/>
  <c r="S2380" i="1"/>
  <c r="U2380" i="1" s="1"/>
  <c r="S2504" i="1"/>
  <c r="U2504" i="1" s="1"/>
  <c r="S4094" i="1"/>
  <c r="U4094" i="1" s="1"/>
  <c r="S3115" i="1"/>
  <c r="U3115" i="1" s="1"/>
  <c r="S985" i="1"/>
  <c r="U985" i="1" s="1"/>
  <c r="S130" i="1"/>
  <c r="U130" i="1" s="1"/>
  <c r="S219" i="1"/>
  <c r="U219" i="1" s="1"/>
  <c r="S271" i="1"/>
  <c r="U271" i="1" s="1"/>
  <c r="S334" i="1"/>
  <c r="U334" i="1" s="1"/>
  <c r="S464" i="1"/>
  <c r="U464" i="1" s="1"/>
  <c r="S562" i="1"/>
  <c r="U562" i="1" s="1"/>
  <c r="S584" i="1"/>
  <c r="U584" i="1" s="1"/>
  <c r="S593" i="1"/>
  <c r="U593" i="1" s="1"/>
  <c r="S597" i="1"/>
  <c r="U597" i="1" s="1"/>
  <c r="S639" i="1"/>
  <c r="U639" i="1" s="1"/>
  <c r="S675" i="1"/>
  <c r="U675" i="1" s="1"/>
  <c r="S678" i="1"/>
  <c r="U678" i="1" s="1"/>
  <c r="S689" i="1"/>
  <c r="U689" i="1" s="1"/>
  <c r="S695" i="1"/>
  <c r="U695" i="1" s="1"/>
  <c r="S700" i="1"/>
  <c r="U700" i="1" s="1"/>
  <c r="S707" i="1"/>
  <c r="U707" i="1" s="1"/>
  <c r="S708" i="1"/>
  <c r="U708" i="1" s="1"/>
  <c r="S713" i="1"/>
  <c r="U713" i="1" s="1"/>
  <c r="S719" i="1"/>
  <c r="U719" i="1" s="1"/>
  <c r="S913" i="1"/>
  <c r="U913" i="1" s="1"/>
  <c r="S947" i="1"/>
  <c r="U947" i="1" s="1"/>
  <c r="S973" i="1"/>
  <c r="U973" i="1" s="1"/>
  <c r="S977" i="1"/>
  <c r="U977" i="1" s="1"/>
  <c r="S994" i="1"/>
  <c r="U994" i="1" s="1"/>
  <c r="S1018" i="1"/>
  <c r="U1018" i="1" s="1"/>
  <c r="S1045" i="1"/>
  <c r="U1045" i="1" s="1"/>
  <c r="S1099" i="1"/>
  <c r="U1099" i="1" s="1"/>
  <c r="S1103" i="1"/>
  <c r="U1103" i="1" s="1"/>
  <c r="S1317" i="1"/>
  <c r="U1317" i="1" s="1"/>
  <c r="S1322" i="1"/>
  <c r="U1322" i="1" s="1"/>
  <c r="S1328" i="1"/>
  <c r="U1328" i="1" s="1"/>
  <c r="S1338" i="1"/>
  <c r="U1338" i="1" s="1"/>
  <c r="S1452" i="1"/>
  <c r="U1452" i="1" s="1"/>
  <c r="S1597" i="1"/>
  <c r="U1597" i="1" s="1"/>
  <c r="S1947" i="1"/>
  <c r="U1947" i="1" s="1"/>
  <c r="S1950" i="1"/>
  <c r="U1950" i="1" s="1"/>
  <c r="S1968" i="1"/>
  <c r="U1968" i="1" s="1"/>
  <c r="S2024" i="1"/>
  <c r="U2024" i="1" s="1"/>
  <c r="S2025" i="1"/>
  <c r="U2025" i="1" s="1"/>
  <c r="S2029" i="1"/>
  <c r="U2029" i="1" s="1"/>
  <c r="S2064" i="1"/>
  <c r="U2064" i="1" s="1"/>
  <c r="S2075" i="1"/>
  <c r="U2075" i="1" s="1"/>
  <c r="S2134" i="1"/>
  <c r="U2134" i="1" s="1"/>
  <c r="S2395" i="1"/>
  <c r="U2395" i="1" s="1"/>
  <c r="S2433" i="1"/>
  <c r="U2433" i="1" s="1"/>
  <c r="S2513" i="1"/>
  <c r="U2513" i="1" s="1"/>
  <c r="S2522" i="1"/>
  <c r="U2522" i="1" s="1"/>
  <c r="S2563" i="1"/>
  <c r="U2563" i="1" s="1"/>
  <c r="S2573" i="1"/>
  <c r="U2573" i="1" s="1"/>
  <c r="S2607" i="1"/>
  <c r="U2607" i="1" s="1"/>
  <c r="S2646" i="1"/>
  <c r="U2646" i="1" s="1"/>
  <c r="S2654" i="1"/>
  <c r="U2654" i="1" s="1"/>
  <c r="S2656" i="1"/>
  <c r="U2656" i="1" s="1"/>
  <c r="S2728" i="1"/>
  <c r="U2728" i="1" s="1"/>
  <c r="S2782" i="1"/>
  <c r="U2782" i="1" s="1"/>
  <c r="S3036" i="1"/>
  <c r="U3036" i="1" s="1"/>
  <c r="S3094" i="1"/>
  <c r="U3094" i="1" s="1"/>
  <c r="S3096" i="1"/>
  <c r="U3096" i="1" s="1"/>
  <c r="S3129" i="1"/>
  <c r="U3129" i="1" s="1"/>
  <c r="S3559" i="1"/>
  <c r="U3559" i="1" s="1"/>
  <c r="S3630" i="1"/>
  <c r="U3630" i="1" s="1"/>
  <c r="S3840" i="1"/>
  <c r="U3840" i="1" s="1"/>
  <c r="S3855" i="1"/>
  <c r="U3855" i="1" s="1"/>
  <c r="S1903" i="1"/>
  <c r="U1903" i="1" s="1"/>
  <c r="S2049" i="1"/>
  <c r="U2049" i="1" s="1"/>
  <c r="S2660" i="1"/>
  <c r="U2660" i="1" s="1"/>
  <c r="S517" i="1"/>
  <c r="U517" i="1" s="1"/>
  <c r="S174" i="1"/>
  <c r="U174" i="1" s="1"/>
  <c r="S963" i="1"/>
  <c r="U963" i="1" s="1"/>
  <c r="S2511" i="1"/>
  <c r="U2511" i="1" s="1"/>
  <c r="S455" i="1"/>
  <c r="U455" i="1" s="1"/>
  <c r="S1010" i="1"/>
  <c r="U1010" i="1" s="1"/>
  <c r="S672" i="1"/>
  <c r="U672" i="1" s="1"/>
  <c r="S1066" i="1"/>
  <c r="U1066" i="1" s="1"/>
  <c r="S1126" i="1"/>
  <c r="U1126" i="1" s="1"/>
  <c r="S2584" i="1"/>
  <c r="U2584" i="1" s="1"/>
  <c r="S3979" i="1"/>
  <c r="U3979" i="1" s="1"/>
  <c r="S1966" i="1"/>
  <c r="U1966" i="1" s="1"/>
  <c r="S575" i="1"/>
  <c r="U575" i="1" s="1"/>
  <c r="S983" i="1"/>
  <c r="U983" i="1" s="1"/>
  <c r="S1114" i="1"/>
  <c r="U1114" i="1" s="1"/>
  <c r="S2383" i="1"/>
  <c r="U2383" i="1" s="1"/>
  <c r="S250" i="1"/>
  <c r="U250" i="1" s="1"/>
  <c r="S572" i="1"/>
  <c r="U572" i="1" s="1"/>
  <c r="S1042" i="1"/>
  <c r="U1042" i="1" s="1"/>
  <c r="S1912" i="1"/>
  <c r="U1912" i="1" s="1"/>
  <c r="S2050" i="1"/>
  <c r="U2050" i="1" s="1"/>
  <c r="S2577" i="1"/>
  <c r="U2577" i="1" s="1"/>
  <c r="S1436" i="1"/>
  <c r="U1436" i="1" s="1"/>
  <c r="S134" i="1"/>
  <c r="U134" i="1" s="1"/>
  <c r="S486" i="1"/>
  <c r="U486" i="1" s="1"/>
  <c r="S578" i="1"/>
  <c r="U578" i="1" s="1"/>
  <c r="S613" i="1"/>
  <c r="U613" i="1" s="1"/>
  <c r="S1147" i="1"/>
  <c r="U1147" i="1" s="1"/>
  <c r="S2027" i="1"/>
  <c r="U2027" i="1" s="1"/>
  <c r="S2037" i="1"/>
  <c r="U2037" i="1" s="1"/>
  <c r="S2124" i="1"/>
  <c r="U2124" i="1" s="1"/>
  <c r="S2138" i="1"/>
  <c r="U2138" i="1" s="1"/>
  <c r="S2596" i="1"/>
  <c r="U2596" i="1" s="1"/>
  <c r="S2692" i="1"/>
  <c r="U2692" i="1" s="1"/>
  <c r="S2960" i="1"/>
  <c r="U2960" i="1" s="1"/>
  <c r="S2036" i="1"/>
  <c r="U2036" i="1" s="1"/>
  <c r="S261" i="1"/>
  <c r="U261" i="1" s="1"/>
  <c r="S282" i="1"/>
  <c r="U282" i="1" s="1"/>
  <c r="S294" i="1"/>
  <c r="U294" i="1" s="1"/>
  <c r="S330" i="1"/>
  <c r="U330" i="1" s="1"/>
  <c r="S553" i="1"/>
  <c r="U553" i="1" s="1"/>
  <c r="S565" i="1"/>
  <c r="U565" i="1" s="1"/>
  <c r="S625" i="1"/>
  <c r="U625" i="1" s="1"/>
  <c r="S655" i="1"/>
  <c r="U655" i="1" s="1"/>
  <c r="S682" i="1"/>
  <c r="U682" i="1" s="1"/>
  <c r="S1074" i="1"/>
  <c r="U1074" i="1" s="1"/>
  <c r="S1078" i="1"/>
  <c r="U1078" i="1" s="1"/>
  <c r="S1180" i="1"/>
  <c r="U1180" i="1" s="1"/>
  <c r="S1318" i="1"/>
  <c r="U1318" i="1" s="1"/>
  <c r="S1330" i="1"/>
  <c r="U1330" i="1" s="1"/>
  <c r="S2159" i="1"/>
  <c r="U2159" i="1" s="1"/>
  <c r="S3066" i="1"/>
  <c r="U3066" i="1" s="1"/>
  <c r="S3116" i="1"/>
  <c r="U3116" i="1" s="1"/>
  <c r="S3636" i="1"/>
  <c r="U3636" i="1" s="1"/>
  <c r="S3790" i="1"/>
  <c r="U3790" i="1" s="1"/>
  <c r="S4100" i="1"/>
  <c r="U4100" i="1" s="1"/>
  <c r="S491" i="1"/>
  <c r="U491" i="1" s="1"/>
  <c r="S135" i="1"/>
  <c r="U135" i="1" s="1"/>
  <c r="S2074" i="1"/>
  <c r="U2074" i="1" s="1"/>
  <c r="S122" i="1"/>
  <c r="U122" i="1" s="1"/>
  <c r="S604" i="1"/>
  <c r="U604" i="1" s="1"/>
  <c r="S995" i="1"/>
  <c r="U995" i="1" s="1"/>
  <c r="S1027" i="1"/>
  <c r="U1027" i="1" s="1"/>
  <c r="S1962" i="1"/>
  <c r="U1962" i="1" s="1"/>
  <c r="S2350" i="1"/>
  <c r="U2350" i="1" s="1"/>
  <c r="S2686" i="1"/>
  <c r="U2686" i="1" s="1"/>
  <c r="S3800" i="1"/>
  <c r="U3800" i="1" s="1"/>
  <c r="S391" i="1"/>
  <c r="U391" i="1" s="1"/>
  <c r="S709" i="1"/>
  <c r="U709" i="1" s="1"/>
  <c r="S1083" i="1"/>
  <c r="U1083" i="1" s="1"/>
  <c r="S500" i="1"/>
  <c r="U500" i="1" s="1"/>
  <c r="S279" i="1"/>
  <c r="U279" i="1" s="1"/>
  <c r="S457" i="1"/>
  <c r="U457" i="1" s="1"/>
  <c r="S1683" i="1"/>
  <c r="U1683" i="1" s="1"/>
  <c r="S2020" i="1"/>
  <c r="U2020" i="1" s="1"/>
  <c r="S2387" i="1"/>
  <c r="U2387" i="1" s="1"/>
  <c r="S2622" i="1"/>
  <c r="U2622" i="1" s="1"/>
  <c r="S2693" i="1"/>
  <c r="U2693" i="1" s="1"/>
  <c r="S3090" i="1"/>
  <c r="U3090" i="1" s="1"/>
  <c r="S447" i="1"/>
  <c r="U447" i="1" s="1"/>
  <c r="S498" i="1"/>
  <c r="U498" i="1" s="1"/>
  <c r="S548" i="1"/>
  <c r="U548" i="1" s="1"/>
  <c r="S577" i="1"/>
  <c r="U577" i="1" s="1"/>
  <c r="S615" i="1"/>
  <c r="U615" i="1" s="1"/>
  <c r="S697" i="1"/>
  <c r="U697" i="1" s="1"/>
  <c r="S1000" i="1"/>
  <c r="U1000" i="1" s="1"/>
  <c r="S1106" i="1"/>
  <c r="U1106" i="1" s="1"/>
  <c r="S1164" i="1"/>
  <c r="U1164" i="1" s="1"/>
  <c r="S1169" i="1"/>
  <c r="U1169" i="1" s="1"/>
  <c r="S1181" i="1"/>
  <c r="U1181" i="1" s="1"/>
  <c r="S1592" i="1"/>
  <c r="U1592" i="1" s="1"/>
  <c r="S1958" i="1"/>
  <c r="U1958" i="1" s="1"/>
  <c r="S2127" i="1"/>
  <c r="U2127" i="1" s="1"/>
  <c r="S2348" i="1"/>
  <c r="U2348" i="1" s="1"/>
  <c r="S2417" i="1"/>
  <c r="U2417" i="1" s="1"/>
  <c r="S2425" i="1"/>
  <c r="U2425" i="1" s="1"/>
  <c r="S2652" i="1"/>
  <c r="U2652" i="1" s="1"/>
  <c r="S2698" i="1"/>
  <c r="U2698" i="1" s="1"/>
  <c r="S2712" i="1"/>
  <c r="U2712" i="1" s="1"/>
  <c r="S3080" i="1"/>
  <c r="U3080" i="1" s="1"/>
  <c r="S3911" i="1"/>
  <c r="U3911" i="1" s="1"/>
  <c r="S3920" i="1"/>
  <c r="U3920" i="1" s="1"/>
  <c r="S355" i="1"/>
  <c r="U355" i="1" s="1"/>
  <c r="S681" i="1"/>
  <c r="U681" i="1" s="1"/>
  <c r="S2158" i="1"/>
  <c r="U2158" i="1" s="1"/>
  <c r="S962" i="1"/>
  <c r="U962" i="1" s="1"/>
  <c r="S125" i="1"/>
  <c r="U125" i="1" s="1"/>
  <c r="S139" i="1"/>
  <c r="U139" i="1" s="1"/>
  <c r="S344" i="1"/>
  <c r="U344" i="1" s="1"/>
  <c r="S465" i="1"/>
  <c r="U465" i="1" s="1"/>
  <c r="S473" i="1"/>
  <c r="U473" i="1" s="1"/>
  <c r="S706" i="1"/>
  <c r="U706" i="1" s="1"/>
  <c r="S2003" i="1"/>
  <c r="U2003" i="1" s="1"/>
  <c r="S3191" i="1"/>
  <c r="U3191" i="1" s="1"/>
  <c r="S1076" i="1"/>
  <c r="U1076" i="1" s="1"/>
  <c r="S1813" i="1"/>
  <c r="U1813" i="1" s="1"/>
  <c r="S1503" i="1"/>
  <c r="U1503" i="1" s="1"/>
  <c r="S2655" i="1"/>
  <c r="U2655" i="1" s="1"/>
  <c r="S150" i="1"/>
  <c r="U150" i="1" s="1"/>
  <c r="S155" i="1"/>
  <c r="U155" i="1" s="1"/>
  <c r="S163" i="1"/>
  <c r="U163" i="1" s="1"/>
  <c r="S173" i="1"/>
  <c r="U173" i="1" s="1"/>
  <c r="S210" i="1"/>
  <c r="U210" i="1" s="1"/>
  <c r="S215" i="1"/>
  <c r="U215" i="1" s="1"/>
  <c r="S218" i="1"/>
  <c r="U218" i="1" s="1"/>
  <c r="S221" i="1"/>
  <c r="U221" i="1" s="1"/>
  <c r="S222" i="1"/>
  <c r="U222" i="1" s="1"/>
  <c r="S223" i="1"/>
  <c r="U223" i="1" s="1"/>
  <c r="S290" i="1"/>
  <c r="U290" i="1" s="1"/>
  <c r="S297" i="1"/>
  <c r="U297" i="1" s="1"/>
  <c r="S327" i="1"/>
  <c r="U327" i="1" s="1"/>
  <c r="S360" i="1"/>
  <c r="U360" i="1" s="1"/>
  <c r="S395" i="1"/>
  <c r="U395" i="1" s="1"/>
  <c r="S403" i="1"/>
  <c r="U403" i="1" s="1"/>
  <c r="S427" i="1"/>
  <c r="U427" i="1" s="1"/>
  <c r="S452" i="1"/>
  <c r="U452" i="1" s="1"/>
  <c r="S489" i="1"/>
  <c r="U489" i="1" s="1"/>
  <c r="S510" i="1"/>
  <c r="U510" i="1" s="1"/>
  <c r="S515" i="1"/>
  <c r="U515" i="1" s="1"/>
  <c r="S547" i="1"/>
  <c r="U547" i="1" s="1"/>
  <c r="S564" i="1"/>
  <c r="U564" i="1" s="1"/>
  <c r="S601" i="1"/>
  <c r="U601" i="1" s="1"/>
  <c r="S633" i="1"/>
  <c r="U633" i="1" s="1"/>
  <c r="S662" i="1"/>
  <c r="U662" i="1" s="1"/>
  <c r="S669" i="1"/>
  <c r="U669" i="1" s="1"/>
  <c r="S674" i="1"/>
  <c r="U674" i="1" s="1"/>
  <c r="S676" i="1"/>
  <c r="U676" i="1" s="1"/>
  <c r="S679" i="1"/>
  <c r="U679" i="1" s="1"/>
  <c r="S684" i="1"/>
  <c r="U684" i="1" s="1"/>
  <c r="S693" i="1"/>
  <c r="U693" i="1" s="1"/>
  <c r="S864" i="1"/>
  <c r="U864" i="1" s="1"/>
  <c r="S906" i="1"/>
  <c r="U906" i="1" s="1"/>
  <c r="S943" i="1"/>
  <c r="U943" i="1" s="1"/>
  <c r="S946" i="1"/>
  <c r="U946" i="1" s="1"/>
  <c r="S953" i="1"/>
  <c r="U953" i="1" s="1"/>
  <c r="S958" i="1"/>
  <c r="U958" i="1" s="1"/>
  <c r="S961" i="1"/>
  <c r="U961" i="1" s="1"/>
  <c r="S976" i="1"/>
  <c r="U976" i="1" s="1"/>
  <c r="S989" i="1"/>
  <c r="U989" i="1" s="1"/>
  <c r="S1011" i="1"/>
  <c r="U1011" i="1" s="1"/>
  <c r="S1085" i="1"/>
  <c r="U1085" i="1" s="1"/>
  <c r="S1112" i="1"/>
  <c r="U1112" i="1" s="1"/>
  <c r="S1151" i="1"/>
  <c r="U1151" i="1" s="1"/>
  <c r="S1182" i="1"/>
  <c r="U1182" i="1" s="1"/>
  <c r="S1183" i="1"/>
  <c r="U1183" i="1" s="1"/>
  <c r="S1228" i="1"/>
  <c r="U1228" i="1" s="1"/>
  <c r="S1236" i="1"/>
  <c r="U1236" i="1" s="1"/>
  <c r="S1309" i="1"/>
  <c r="U1309" i="1" s="1"/>
  <c r="S1326" i="1"/>
  <c r="U1326" i="1" s="1"/>
  <c r="S1331" i="1"/>
  <c r="U1331" i="1" s="1"/>
  <c r="S1339" i="1"/>
  <c r="U1339" i="1" s="1"/>
  <c r="S1341" i="1"/>
  <c r="U1341" i="1" s="1"/>
  <c r="S1344" i="1"/>
  <c r="U1344" i="1" s="1"/>
  <c r="S1345" i="1"/>
  <c r="U1345" i="1" s="1"/>
  <c r="S1418" i="1"/>
  <c r="U1418" i="1" s="1"/>
  <c r="S1480" i="1"/>
  <c r="U1480" i="1" s="1"/>
  <c r="S1482" i="1"/>
  <c r="U1482" i="1" s="1"/>
  <c r="S1750" i="1"/>
  <c r="U1750" i="1" s="1"/>
  <c r="S1780" i="1"/>
  <c r="U1780" i="1" s="1"/>
  <c r="S1906" i="1"/>
  <c r="U1906" i="1" s="1"/>
  <c r="S1908" i="1"/>
  <c r="U1908" i="1" s="1"/>
  <c r="S1951" i="1"/>
  <c r="U1951" i="1" s="1"/>
  <c r="S1953" i="1"/>
  <c r="U1953" i="1" s="1"/>
  <c r="S1956" i="1"/>
  <c r="U1956" i="1" s="1"/>
  <c r="S1970" i="1"/>
  <c r="U1970" i="1" s="1"/>
  <c r="S1979" i="1"/>
  <c r="U1979" i="1" s="1"/>
  <c r="S1980" i="1"/>
  <c r="U1980" i="1" s="1"/>
  <c r="S1982" i="1"/>
  <c r="U1982" i="1" s="1"/>
  <c r="S2004" i="1"/>
  <c r="U2004" i="1" s="1"/>
  <c r="S2006" i="1"/>
  <c r="U2006" i="1" s="1"/>
  <c r="S2008" i="1"/>
  <c r="U2008" i="1" s="1"/>
  <c r="S2011" i="1"/>
  <c r="U2011" i="1" s="1"/>
  <c r="S2013" i="1"/>
  <c r="U2013" i="1" s="1"/>
  <c r="S2033" i="1"/>
  <c r="U2033" i="1" s="1"/>
  <c r="S2051" i="1"/>
  <c r="U2051" i="1" s="1"/>
  <c r="S2054" i="1"/>
  <c r="U2054" i="1" s="1"/>
  <c r="S2058" i="1"/>
  <c r="U2058" i="1" s="1"/>
  <c r="S2071" i="1"/>
  <c r="U2071" i="1" s="1"/>
  <c r="S2079" i="1"/>
  <c r="U2079" i="1" s="1"/>
  <c r="S2123" i="1"/>
  <c r="U2123" i="1" s="1"/>
  <c r="S2139" i="1"/>
  <c r="U2139" i="1" s="1"/>
  <c r="S2152" i="1"/>
  <c r="U2152" i="1" s="1"/>
  <c r="S2310" i="1"/>
  <c r="U2310" i="1" s="1"/>
  <c r="S2352" i="1"/>
  <c r="U2352" i="1" s="1"/>
  <c r="S2369" i="1"/>
  <c r="U2369" i="1" s="1"/>
  <c r="S2402" i="1"/>
  <c r="U2402" i="1" s="1"/>
  <c r="S2429" i="1"/>
  <c r="U2429" i="1" s="1"/>
  <c r="S2512" i="1"/>
  <c r="U2512" i="1" s="1"/>
  <c r="S2589" i="1"/>
  <c r="U2589" i="1" s="1"/>
  <c r="S2591" i="1"/>
  <c r="U2591" i="1" s="1"/>
  <c r="S2602" i="1"/>
  <c r="U2602" i="1" s="1"/>
  <c r="S2687" i="1"/>
  <c r="U2687" i="1" s="1"/>
  <c r="S2690" i="1"/>
  <c r="U2690" i="1" s="1"/>
  <c r="S2711" i="1"/>
  <c r="U2711" i="1" s="1"/>
  <c r="S2735" i="1"/>
  <c r="U2735" i="1" s="1"/>
  <c r="S2865" i="1"/>
  <c r="U2865" i="1" s="1"/>
  <c r="S2896" i="1"/>
  <c r="U2896" i="1" s="1"/>
  <c r="S2947" i="1"/>
  <c r="U2947" i="1" s="1"/>
  <c r="S2953" i="1"/>
  <c r="U2953" i="1" s="1"/>
  <c r="S3000" i="1"/>
  <c r="U3000" i="1" s="1"/>
  <c r="S3054" i="1"/>
  <c r="U3054" i="1" s="1"/>
  <c r="S3059" i="1"/>
  <c r="U3059" i="1" s="1"/>
  <c r="S3110" i="1"/>
  <c r="U3110" i="1" s="1"/>
  <c r="S3141" i="1"/>
  <c r="U3141" i="1" s="1"/>
  <c r="S3148" i="1"/>
  <c r="U3148" i="1" s="1"/>
  <c r="S3202" i="1"/>
  <c r="U3202" i="1" s="1"/>
  <c r="S3895" i="1"/>
  <c r="U3895" i="1" s="1"/>
  <c r="S3995" i="1"/>
  <c r="U3995" i="1" s="1"/>
  <c r="S954" i="1"/>
  <c r="U954" i="1" s="1"/>
  <c r="S2661" i="1"/>
  <c r="U2661" i="1" s="1"/>
  <c r="S3100" i="1"/>
  <c r="U3100" i="1" s="1"/>
  <c r="S714" i="1"/>
  <c r="U714" i="1" s="1"/>
  <c r="S1329" i="1"/>
  <c r="U1329" i="1" s="1"/>
  <c r="S1915" i="1"/>
  <c r="U1915" i="1" s="1"/>
  <c r="S1952" i="1"/>
  <c r="U1952" i="1" s="1"/>
  <c r="S2118" i="1"/>
  <c r="U2118" i="1" s="1"/>
  <c r="S737" i="1"/>
  <c r="U737" i="1" s="1"/>
  <c r="S1802" i="1"/>
  <c r="U1802" i="1" s="1"/>
  <c r="S284" i="1"/>
  <c r="U284" i="1" s="1"/>
  <c r="S554" i="1"/>
  <c r="U554" i="1" s="1"/>
  <c r="S870" i="1"/>
  <c r="U870" i="1" s="1"/>
  <c r="S1021" i="1"/>
  <c r="U1021" i="1" s="1"/>
  <c r="S1090" i="1"/>
  <c r="U1090" i="1" s="1"/>
  <c r="S1145" i="1"/>
  <c r="U1145" i="1" s="1"/>
  <c r="S1535" i="1"/>
  <c r="U1535" i="1" s="1"/>
  <c r="S2153" i="1"/>
  <c r="U2153" i="1" s="1"/>
  <c r="S2569" i="1"/>
  <c r="U2569" i="1" s="1"/>
  <c r="S2886" i="1"/>
  <c r="U2886" i="1" s="1"/>
  <c r="S2927" i="1"/>
  <c r="U2927" i="1" s="1"/>
  <c r="S1471" i="1"/>
  <c r="U1471" i="1" s="1"/>
  <c r="S6" i="1"/>
  <c r="U6" i="1" s="1"/>
  <c r="S1524" i="1"/>
  <c r="U1524" i="1" s="1"/>
  <c r="S2509" i="1"/>
  <c r="U2509" i="1" s="1"/>
  <c r="S1913" i="1"/>
  <c r="U1913" i="1" s="1"/>
  <c r="S1366" i="1"/>
  <c r="U1366" i="1" s="1"/>
  <c r="S1957" i="1"/>
  <c r="U1957" i="1" s="1"/>
  <c r="S2132" i="1"/>
  <c r="U2132" i="1" s="1"/>
  <c r="S187" i="1"/>
  <c r="U187" i="1" s="1"/>
  <c r="S286" i="1"/>
  <c r="U286" i="1" s="1"/>
  <c r="S333" i="1"/>
  <c r="U333" i="1" s="1"/>
  <c r="S335" i="1"/>
  <c r="U335" i="1" s="1"/>
  <c r="S349" i="1"/>
  <c r="U349" i="1" s="1"/>
  <c r="S424" i="1"/>
  <c r="U424" i="1" s="1"/>
  <c r="S482" i="1"/>
  <c r="U482" i="1" s="1"/>
  <c r="S643" i="1"/>
  <c r="U643" i="1" s="1"/>
  <c r="S710" i="1"/>
  <c r="U710" i="1" s="1"/>
  <c r="S1060" i="1"/>
  <c r="U1060" i="1" s="1"/>
  <c r="S1117" i="1"/>
  <c r="U1117" i="1" s="1"/>
  <c r="S1133" i="1"/>
  <c r="U1133" i="1" s="1"/>
  <c r="S1306" i="1"/>
  <c r="U1306" i="1" s="1"/>
  <c r="S1315" i="1"/>
  <c r="U1315" i="1" s="1"/>
  <c r="S1320" i="1"/>
  <c r="U1320" i="1" s="1"/>
  <c r="S1434" i="1"/>
  <c r="U1434" i="1" s="1"/>
  <c r="S1469" i="1"/>
  <c r="U1469" i="1" s="1"/>
  <c r="S1771" i="1"/>
  <c r="U1771" i="1" s="1"/>
  <c r="S1785" i="1"/>
  <c r="U1785" i="1" s="1"/>
  <c r="S1946" i="1"/>
  <c r="U1946" i="1" s="1"/>
  <c r="S2021" i="1"/>
  <c r="U2021" i="1" s="1"/>
  <c r="S2067" i="1"/>
  <c r="U2067" i="1" s="1"/>
  <c r="S2200" i="1"/>
  <c r="U2200" i="1" s="1"/>
  <c r="S2342" i="1"/>
  <c r="U2342" i="1" s="1"/>
  <c r="S2370" i="1"/>
  <c r="U2370" i="1" s="1"/>
  <c r="S2566" i="1"/>
  <c r="U2566" i="1" s="1"/>
  <c r="S2675" i="1"/>
  <c r="U2675" i="1" s="1"/>
  <c r="S2681" i="1"/>
  <c r="U2681" i="1" s="1"/>
  <c r="S2705" i="1"/>
  <c r="U2705" i="1" s="1"/>
  <c r="S2727" i="1"/>
  <c r="U2727" i="1" s="1"/>
  <c r="S3006" i="1"/>
  <c r="U3006" i="1" s="1"/>
  <c r="S3029" i="1"/>
  <c r="U3029" i="1" s="1"/>
  <c r="S3109" i="1"/>
  <c r="U3109" i="1" s="1"/>
  <c r="S3650" i="1"/>
  <c r="U3650" i="1" s="1"/>
  <c r="S3693" i="1"/>
  <c r="U3693" i="1" s="1"/>
  <c r="S3847" i="1"/>
  <c r="U3847" i="1" s="1"/>
  <c r="S2765" i="1"/>
  <c r="U2765" i="1" s="1"/>
  <c r="S461" i="1"/>
  <c r="U461" i="1" s="1"/>
  <c r="S664" i="1"/>
  <c r="U664" i="1" s="1"/>
  <c r="S2672" i="1"/>
  <c r="U2672" i="1" s="1"/>
  <c r="S368" i="1"/>
  <c r="U368" i="1" s="1"/>
  <c r="S389" i="1"/>
  <c r="U389" i="1" s="1"/>
  <c r="S773" i="1"/>
  <c r="U773" i="1" s="1"/>
  <c r="S2859" i="1"/>
  <c r="U2859" i="1" s="1"/>
  <c r="S487" i="1"/>
  <c r="U487" i="1" s="1"/>
  <c r="S1523" i="1"/>
  <c r="U1523" i="1" s="1"/>
  <c r="S1461" i="1"/>
  <c r="U1461" i="1" s="1"/>
  <c r="S2390" i="1"/>
  <c r="U2390" i="1" s="1"/>
  <c r="S243" i="1"/>
  <c r="U243" i="1" s="1"/>
  <c r="S2146" i="1"/>
  <c r="U2146" i="1" s="1"/>
  <c r="S26" i="1"/>
  <c r="U26" i="1" s="1"/>
  <c r="S158" i="1"/>
  <c r="U158" i="1" s="1"/>
  <c r="S259" i="1"/>
  <c r="U259" i="1" s="1"/>
  <c r="S323" i="1"/>
  <c r="U323" i="1" s="1"/>
  <c r="S332" i="1"/>
  <c r="U332" i="1" s="1"/>
  <c r="S342" i="1"/>
  <c r="U342" i="1" s="1"/>
  <c r="S357" i="1"/>
  <c r="U357" i="1" s="1"/>
  <c r="S363" i="1"/>
  <c r="U363" i="1" s="1"/>
  <c r="S406" i="1"/>
  <c r="U406" i="1" s="1"/>
  <c r="S650" i="1"/>
  <c r="U650" i="1" s="1"/>
  <c r="S685" i="1"/>
  <c r="U685" i="1" s="1"/>
  <c r="S965" i="1"/>
  <c r="U965" i="1" s="1"/>
  <c r="S981" i="1"/>
  <c r="U981" i="1" s="1"/>
  <c r="S1129" i="1"/>
  <c r="U1129" i="1" s="1"/>
  <c r="S1140" i="1"/>
  <c r="U1140" i="1" s="1"/>
  <c r="S1324" i="1"/>
  <c r="U1324" i="1" s="1"/>
  <c r="S1332" i="1"/>
  <c r="U1332" i="1" s="1"/>
  <c r="S1532" i="1"/>
  <c r="U1532" i="1" s="1"/>
  <c r="S1720" i="1"/>
  <c r="U1720" i="1" s="1"/>
  <c r="S1784" i="1"/>
  <c r="U1784" i="1" s="1"/>
  <c r="S1911" i="1"/>
  <c r="U1911" i="1" s="1"/>
  <c r="S1954" i="1"/>
  <c r="U1954" i="1" s="1"/>
  <c r="S2056" i="1"/>
  <c r="U2056" i="1" s="1"/>
  <c r="S2329" i="1"/>
  <c r="U2329" i="1" s="1"/>
  <c r="S2332" i="1"/>
  <c r="U2332" i="1" s="1"/>
  <c r="S2356" i="1"/>
  <c r="U2356" i="1" s="1"/>
  <c r="S2430" i="1"/>
  <c r="U2430" i="1" s="1"/>
  <c r="S2456" i="1"/>
  <c r="U2456" i="1" s="1"/>
  <c r="S2506" i="1"/>
  <c r="U2506" i="1" s="1"/>
  <c r="S2568" i="1"/>
  <c r="U2568" i="1" s="1"/>
  <c r="S2598" i="1"/>
  <c r="U2598" i="1" s="1"/>
  <c r="S2611" i="1"/>
  <c r="U2611" i="1" s="1"/>
  <c r="S2676" i="1"/>
  <c r="U2676" i="1" s="1"/>
  <c r="S2691" i="1"/>
  <c r="U2691" i="1" s="1"/>
  <c r="S2708" i="1"/>
  <c r="U2708" i="1" s="1"/>
  <c r="S2850" i="1"/>
  <c r="U2850" i="1" s="1"/>
  <c r="S2998" i="1"/>
  <c r="U2998" i="1" s="1"/>
  <c r="S3168" i="1"/>
  <c r="U3168" i="1" s="1"/>
  <c r="S3217" i="1"/>
  <c r="U3217" i="1" s="1"/>
  <c r="S3239" i="1"/>
  <c r="U3239" i="1" s="1"/>
  <c r="S3549" i="1"/>
  <c r="U3549" i="1" s="1"/>
  <c r="S353" i="1"/>
  <c r="U353" i="1" s="1"/>
  <c r="S346" i="1"/>
  <c r="U346" i="1" s="1"/>
  <c r="S1792" i="1"/>
  <c r="U1792" i="1" s="1"/>
  <c r="S1985" i="1"/>
  <c r="U1985" i="1" s="1"/>
  <c r="S2397" i="1"/>
  <c r="U2397" i="1" s="1"/>
  <c r="S4107" i="1"/>
  <c r="U4107" i="1" s="1"/>
  <c r="S2032" i="1"/>
  <c r="U2032" i="1" s="1"/>
  <c r="S1777" i="1"/>
  <c r="U1777" i="1" s="1"/>
  <c r="S1371" i="1"/>
  <c r="U1371" i="1" s="1"/>
  <c r="S1473" i="1"/>
  <c r="U1473" i="1" s="1"/>
  <c r="S2682" i="1"/>
  <c r="U2682" i="1" s="1"/>
  <c r="S2001" i="1"/>
  <c r="U2001" i="1" s="1"/>
  <c r="S3284" i="1"/>
  <c r="U3284" i="1" s="1"/>
  <c r="S14" i="1"/>
  <c r="U14" i="1" s="1"/>
  <c r="S20" i="1"/>
  <c r="U20" i="1" s="1"/>
  <c r="S252" i="1"/>
  <c r="U252" i="1" s="1"/>
  <c r="S260" i="1"/>
  <c r="U260" i="1" s="1"/>
  <c r="S273" i="1"/>
  <c r="U273" i="1" s="1"/>
  <c r="S319" i="1"/>
  <c r="U319" i="1" s="1"/>
  <c r="S345" i="1"/>
  <c r="U345" i="1" s="1"/>
  <c r="S413" i="1"/>
  <c r="U413" i="1" s="1"/>
  <c r="S449" i="1"/>
  <c r="U449" i="1" s="1"/>
  <c r="S475" i="1"/>
  <c r="U475" i="1" s="1"/>
  <c r="S483" i="1"/>
  <c r="U483" i="1" s="1"/>
  <c r="S495" i="1"/>
  <c r="U495" i="1" s="1"/>
  <c r="S589" i="1"/>
  <c r="U589" i="1" s="1"/>
  <c r="S622" i="1"/>
  <c r="U622" i="1" s="1"/>
  <c r="S673" i="1"/>
  <c r="U673" i="1" s="1"/>
  <c r="S904" i="1"/>
  <c r="U904" i="1" s="1"/>
  <c r="S915" i="1"/>
  <c r="U915" i="1" s="1"/>
  <c r="S971" i="1"/>
  <c r="U971" i="1" s="1"/>
  <c r="S987" i="1"/>
  <c r="U987" i="1" s="1"/>
  <c r="S1009" i="1"/>
  <c r="U1009" i="1" s="1"/>
  <c r="S1070" i="1"/>
  <c r="U1070" i="1" s="1"/>
  <c r="S1087" i="1"/>
  <c r="U1087" i="1" s="1"/>
  <c r="S1162" i="1"/>
  <c r="U1162" i="1" s="1"/>
  <c r="S1252" i="1"/>
  <c r="U1252" i="1" s="1"/>
  <c r="S1258" i="1"/>
  <c r="U1258" i="1" s="1"/>
  <c r="S1307" i="1"/>
  <c r="U1307" i="1" s="1"/>
  <c r="S1340" i="1"/>
  <c r="U1340" i="1" s="1"/>
  <c r="S1425" i="1"/>
  <c r="U1425" i="1" s="1"/>
  <c r="S1467" i="1"/>
  <c r="U1467" i="1" s="1"/>
  <c r="S1479" i="1"/>
  <c r="U1479" i="1" s="1"/>
  <c r="S1568" i="1"/>
  <c r="U1568" i="1" s="1"/>
  <c r="S1571" i="1"/>
  <c r="U1571" i="1" s="1"/>
  <c r="S1693" i="1"/>
  <c r="U1693" i="1" s="1"/>
  <c r="S1775" i="1"/>
  <c r="U1775" i="1" s="1"/>
  <c r="S1782" i="1"/>
  <c r="U1782" i="1" s="1"/>
  <c r="S1909" i="1"/>
  <c r="U1909" i="1" s="1"/>
  <c r="S1959" i="1"/>
  <c r="U1959" i="1" s="1"/>
  <c r="S2007" i="1"/>
  <c r="U2007" i="1" s="1"/>
  <c r="S2012" i="1"/>
  <c r="U2012" i="1" s="1"/>
  <c r="S2016" i="1"/>
  <c r="U2016" i="1" s="1"/>
  <c r="S2038" i="1"/>
  <c r="U2038" i="1" s="1"/>
  <c r="S2061" i="1"/>
  <c r="U2061" i="1" s="1"/>
  <c r="S2141" i="1"/>
  <c r="U2141" i="1" s="1"/>
  <c r="S2154" i="1"/>
  <c r="U2154" i="1" s="1"/>
  <c r="S2199" i="1"/>
  <c r="U2199" i="1" s="1"/>
  <c r="S2300" i="1"/>
  <c r="U2300" i="1" s="1"/>
  <c r="S2381" i="1"/>
  <c r="U2381" i="1" s="1"/>
  <c r="S2388" i="1"/>
  <c r="U2388" i="1" s="1"/>
  <c r="S2461" i="1"/>
  <c r="U2461" i="1" s="1"/>
  <c r="S2574" i="1"/>
  <c r="U2574" i="1" s="1"/>
  <c r="S2587" i="1"/>
  <c r="U2587" i="1" s="1"/>
  <c r="S2594" i="1"/>
  <c r="U2594" i="1" s="1"/>
  <c r="S2659" i="1"/>
  <c r="U2659" i="1" s="1"/>
  <c r="S2688" i="1"/>
  <c r="U2688" i="1" s="1"/>
  <c r="S2696" i="1"/>
  <c r="U2696" i="1" s="1"/>
  <c r="S2733" i="1"/>
  <c r="U2733" i="1" s="1"/>
  <c r="S2739" i="1"/>
  <c r="U2739" i="1" s="1"/>
  <c r="S2890" i="1"/>
  <c r="U2890" i="1" s="1"/>
  <c r="S2912" i="1"/>
  <c r="U2912" i="1" s="1"/>
  <c r="S3031" i="1"/>
  <c r="U3031" i="1" s="1"/>
  <c r="S3134" i="1"/>
  <c r="U3134" i="1" s="1"/>
  <c r="S3200" i="1"/>
  <c r="U3200" i="1" s="1"/>
  <c r="S3226" i="1"/>
  <c r="U3226" i="1" s="1"/>
  <c r="S3427" i="1"/>
  <c r="U3427" i="1" s="1"/>
  <c r="S3851" i="1"/>
  <c r="U3851" i="1" s="1"/>
  <c r="S3877" i="1"/>
  <c r="U3877" i="1" s="1"/>
  <c r="S3884" i="1"/>
  <c r="U3884" i="1" s="1"/>
  <c r="S3950" i="1"/>
  <c r="U3950" i="1" s="1"/>
  <c r="S3983" i="1"/>
  <c r="U3983" i="1" s="1"/>
  <c r="S4008" i="1"/>
  <c r="U4008" i="1" s="1"/>
  <c r="S4097" i="1"/>
  <c r="U4097" i="1" s="1"/>
  <c r="S228" i="1"/>
  <c r="U228" i="1" s="1"/>
  <c r="S680" i="1"/>
  <c r="U680" i="1" s="1"/>
  <c r="S660" i="1"/>
  <c r="U660" i="1" s="1"/>
  <c r="S34" i="1"/>
  <c r="U34" i="1" s="1"/>
  <c r="S229" i="1"/>
  <c r="U229" i="1" s="1"/>
  <c r="S1797" i="1"/>
  <c r="U1797" i="1" s="1"/>
  <c r="S1810" i="1"/>
  <c r="U1810" i="1" s="1"/>
  <c r="S2129" i="1"/>
  <c r="U2129" i="1" s="1"/>
  <c r="S2270" i="1"/>
  <c r="U2270" i="1" s="1"/>
  <c r="S2403" i="1"/>
  <c r="U2403" i="1" s="1"/>
  <c r="S3959" i="1"/>
  <c r="U3959" i="1" s="1"/>
  <c r="S856" i="1"/>
  <c r="U856" i="1" s="1"/>
  <c r="S717" i="1"/>
  <c r="U717" i="1" s="1"/>
  <c r="S280" i="1"/>
  <c r="U280" i="1" s="1"/>
  <c r="S924" i="1"/>
  <c r="U924" i="1" s="1"/>
  <c r="S2359" i="1"/>
  <c r="U2359" i="1" s="1"/>
  <c r="S2732" i="1"/>
  <c r="U2732" i="1" s="1"/>
  <c r="S1219" i="1"/>
  <c r="U1219" i="1" s="1"/>
  <c r="S3111" i="1"/>
  <c r="U3111" i="1" s="1"/>
  <c r="S240" i="1"/>
  <c r="U240" i="1" s="1"/>
  <c r="S295" i="1"/>
  <c r="U295" i="1" s="1"/>
  <c r="S1081" i="1"/>
  <c r="U1081" i="1" s="1"/>
  <c r="S1822" i="1"/>
  <c r="U1822" i="1" s="1"/>
  <c r="S3954" i="1"/>
  <c r="U3954" i="1" s="1"/>
  <c r="S41" i="1"/>
  <c r="U41" i="1" s="1"/>
  <c r="S128" i="1"/>
  <c r="U128" i="1" s="1"/>
  <c r="S200" i="1"/>
  <c r="U200" i="1" s="1"/>
  <c r="S211" i="1"/>
  <c r="U211" i="1" s="1"/>
  <c r="S245" i="1"/>
  <c r="U245" i="1" s="1"/>
  <c r="S265" i="1"/>
  <c r="U265" i="1" s="1"/>
  <c r="S298" i="1"/>
  <c r="U298" i="1" s="1"/>
  <c r="S302" i="1"/>
  <c r="U302" i="1" s="1"/>
  <c r="S317" i="1"/>
  <c r="U317" i="1" s="1"/>
  <c r="S324" i="1"/>
  <c r="U324" i="1" s="1"/>
  <c r="S338" i="1"/>
  <c r="U338" i="1" s="1"/>
  <c r="S352" i="1"/>
  <c r="U352" i="1" s="1"/>
  <c r="S372" i="1"/>
  <c r="U372" i="1" s="1"/>
  <c r="S383" i="1"/>
  <c r="U383" i="1" s="1"/>
  <c r="S387" i="1"/>
  <c r="U387" i="1" s="1"/>
  <c r="S555" i="1"/>
  <c r="U555" i="1" s="1"/>
  <c r="S567" i="1"/>
  <c r="U567" i="1" s="1"/>
  <c r="S573" i="1"/>
  <c r="U573" i="1" s="1"/>
  <c r="S596" i="1"/>
  <c r="U596" i="1" s="1"/>
  <c r="S623" i="1"/>
  <c r="U623" i="1" s="1"/>
  <c r="S627" i="1"/>
  <c r="U627" i="1" s="1"/>
  <c r="S628" i="1"/>
  <c r="U628" i="1" s="1"/>
  <c r="S637" i="1"/>
  <c r="U637" i="1" s="1"/>
  <c r="S645" i="1"/>
  <c r="U645" i="1" s="1"/>
  <c r="S646" i="1"/>
  <c r="U646" i="1" s="1"/>
  <c r="S653" i="1"/>
  <c r="U653" i="1" s="1"/>
  <c r="S715" i="1"/>
  <c r="U715" i="1" s="1"/>
  <c r="S724" i="1"/>
  <c r="U724" i="1" s="1"/>
  <c r="S891" i="1"/>
  <c r="U891" i="1" s="1"/>
  <c r="S967" i="1"/>
  <c r="U967" i="1" s="1"/>
  <c r="S992" i="1"/>
  <c r="U992" i="1" s="1"/>
  <c r="S1006" i="1"/>
  <c r="U1006" i="1" s="1"/>
  <c r="S1015" i="1"/>
  <c r="U1015" i="1" s="1"/>
  <c r="S1079" i="1"/>
  <c r="U1079" i="1" s="1"/>
  <c r="S1100" i="1"/>
  <c r="U1100" i="1" s="1"/>
  <c r="S1110" i="1"/>
  <c r="U1110" i="1" s="1"/>
  <c r="S1122" i="1"/>
  <c r="U1122" i="1" s="1"/>
  <c r="S1136" i="1"/>
  <c r="U1136" i="1" s="1"/>
  <c r="S1139" i="1"/>
  <c r="U1139" i="1" s="1"/>
  <c r="S1149" i="1"/>
  <c r="U1149" i="1" s="1"/>
  <c r="S1153" i="1"/>
  <c r="U1153" i="1" s="1"/>
  <c r="S1157" i="1"/>
  <c r="U1157" i="1" s="1"/>
  <c r="S1172" i="1"/>
  <c r="U1172" i="1" s="1"/>
  <c r="S1173" i="1"/>
  <c r="U1173" i="1" s="1"/>
  <c r="S1204" i="1"/>
  <c r="U1204" i="1" s="1"/>
  <c r="S1239" i="1"/>
  <c r="U1239" i="1" s="1"/>
  <c r="S1276" i="1"/>
  <c r="U1276" i="1" s="1"/>
  <c r="S1337" i="1"/>
  <c r="U1337" i="1" s="1"/>
  <c r="S1343" i="1"/>
  <c r="U1343" i="1" s="1"/>
  <c r="S1407" i="1"/>
  <c r="U1407" i="1" s="1"/>
  <c r="S1424" i="1"/>
  <c r="U1424" i="1" s="1"/>
  <c r="S1455" i="1"/>
  <c r="U1455" i="1" s="1"/>
  <c r="S1474" i="1"/>
  <c r="U1474" i="1" s="1"/>
  <c r="S1516" i="1"/>
  <c r="U1516" i="1" s="1"/>
  <c r="S1570" i="1"/>
  <c r="U1570" i="1" s="1"/>
  <c r="S1659" i="1"/>
  <c r="U1659" i="1" s="1"/>
  <c r="S1716" i="1"/>
  <c r="U1716" i="1" s="1"/>
  <c r="S1794" i="1"/>
  <c r="U1794" i="1" s="1"/>
  <c r="S1818" i="1"/>
  <c r="U1818" i="1" s="1"/>
  <c r="S1868" i="1"/>
  <c r="U1868" i="1" s="1"/>
  <c r="S1870" i="1"/>
  <c r="U1870" i="1" s="1"/>
  <c r="S1907" i="1"/>
  <c r="U1907" i="1" s="1"/>
  <c r="S1910" i="1"/>
  <c r="U1910" i="1" s="1"/>
  <c r="S1920" i="1"/>
  <c r="U1920" i="1" s="1"/>
  <c r="S2019" i="1"/>
  <c r="U2019" i="1" s="1"/>
  <c r="S2028" i="1"/>
  <c r="U2028" i="1" s="1"/>
  <c r="S2034" i="1"/>
  <c r="U2034" i="1" s="1"/>
  <c r="S2035" i="1"/>
  <c r="U2035" i="1" s="1"/>
  <c r="S2062" i="1"/>
  <c r="U2062" i="1" s="1"/>
  <c r="S2070" i="1"/>
  <c r="U2070" i="1" s="1"/>
  <c r="S2180" i="1"/>
  <c r="U2180" i="1" s="1"/>
  <c r="S2241" i="1"/>
  <c r="U2241" i="1" s="1"/>
  <c r="S2252" i="1"/>
  <c r="U2252" i="1" s="1"/>
  <c r="S2272" i="1"/>
  <c r="U2272" i="1" s="1"/>
  <c r="S2331" i="1"/>
  <c r="U2331" i="1" s="1"/>
  <c r="S2334" i="1"/>
  <c r="U2334" i="1" s="1"/>
  <c r="S2337" i="1"/>
  <c r="U2337" i="1" s="1"/>
  <c r="S2341" i="1"/>
  <c r="U2341" i="1" s="1"/>
  <c r="S2368" i="1"/>
  <c r="U2368" i="1" s="1"/>
  <c r="S2371" i="1"/>
  <c r="U2371" i="1" s="1"/>
  <c r="S2372" i="1"/>
  <c r="U2372" i="1" s="1"/>
  <c r="S2411" i="1"/>
  <c r="U2411" i="1" s="1"/>
  <c r="S2413" i="1"/>
  <c r="U2413" i="1" s="1"/>
  <c r="S2420" i="1"/>
  <c r="U2420" i="1" s="1"/>
  <c r="S2426" i="1"/>
  <c r="U2426" i="1" s="1"/>
  <c r="S2618" i="1"/>
  <c r="U2618" i="1" s="1"/>
  <c r="S2673" i="1"/>
  <c r="U2673" i="1" s="1"/>
  <c r="S2677" i="1"/>
  <c r="U2677" i="1" s="1"/>
  <c r="S2716" i="1"/>
  <c r="U2716" i="1" s="1"/>
  <c r="S2719" i="1"/>
  <c r="U2719" i="1" s="1"/>
  <c r="S2722" i="1"/>
  <c r="U2722" i="1" s="1"/>
  <c r="S2916" i="1"/>
  <c r="U2916" i="1" s="1"/>
  <c r="S2926" i="1"/>
  <c r="U2926" i="1" s="1"/>
  <c r="S2943" i="1"/>
  <c r="U2943" i="1" s="1"/>
  <c r="S2949" i="1"/>
  <c r="U2949" i="1" s="1"/>
  <c r="S2986" i="1"/>
  <c r="U2986" i="1" s="1"/>
  <c r="S2989" i="1"/>
  <c r="U2989" i="1" s="1"/>
  <c r="S3011" i="1"/>
  <c r="U3011" i="1" s="1"/>
  <c r="S3016" i="1"/>
  <c r="U3016" i="1" s="1"/>
  <c r="S3037" i="1"/>
  <c r="U3037" i="1" s="1"/>
  <c r="S3038" i="1"/>
  <c r="U3038" i="1" s="1"/>
  <c r="S3058" i="1"/>
  <c r="U3058" i="1" s="1"/>
  <c r="S3067" i="1"/>
  <c r="U3067" i="1" s="1"/>
  <c r="S3076" i="1"/>
  <c r="U3076" i="1" s="1"/>
  <c r="S3087" i="1"/>
  <c r="U3087" i="1" s="1"/>
  <c r="S3091" i="1"/>
  <c r="U3091" i="1" s="1"/>
  <c r="S3112" i="1"/>
  <c r="U3112" i="1" s="1"/>
  <c r="S3128" i="1"/>
  <c r="U3128" i="1" s="1"/>
  <c r="S3147" i="1"/>
  <c r="U3147" i="1" s="1"/>
  <c r="S3252" i="1"/>
  <c r="U3252" i="1" s="1"/>
  <c r="S3641" i="1"/>
  <c r="U3641" i="1" s="1"/>
  <c r="S3645" i="1"/>
  <c r="U3645" i="1" s="1"/>
  <c r="S3879" i="1"/>
  <c r="U3879" i="1" s="1"/>
  <c r="S3956" i="1"/>
  <c r="U3956" i="1" s="1"/>
  <c r="S506" i="1"/>
  <c r="U506" i="1" s="1"/>
  <c r="S570" i="1"/>
  <c r="U570" i="1" s="1"/>
  <c r="S1772" i="1"/>
  <c r="U1772" i="1" s="1"/>
  <c r="S361" i="1"/>
  <c r="U361" i="1" s="1"/>
  <c r="S256" i="1"/>
  <c r="U256" i="1" s="1"/>
  <c r="S1787" i="1"/>
  <c r="U1787" i="1" s="1"/>
  <c r="S2444" i="1"/>
  <c r="U2444" i="1" s="1"/>
  <c r="S4035" i="1"/>
  <c r="U4035" i="1" s="1"/>
  <c r="S703" i="1"/>
  <c r="U703" i="1" s="1"/>
  <c r="S1528" i="1"/>
  <c r="U1528" i="1" s="1"/>
  <c r="S2459" i="1"/>
  <c r="U2459" i="1" s="1"/>
  <c r="S2699" i="1"/>
  <c r="U2699" i="1" s="1"/>
  <c r="S3213" i="1"/>
  <c r="U3213" i="1" s="1"/>
  <c r="S3261" i="1"/>
  <c r="U3261" i="1" s="1"/>
  <c r="S2612" i="1"/>
  <c r="U2612" i="1" s="1"/>
  <c r="S1807" i="1"/>
  <c r="U1807" i="1" s="1"/>
  <c r="S3798" i="1"/>
  <c r="U3798" i="1" s="1"/>
  <c r="S420" i="1"/>
  <c r="U420" i="1" s="1"/>
  <c r="S39" i="1"/>
  <c r="U39" i="1" s="1"/>
  <c r="S309" i="1"/>
  <c r="U309" i="1" s="1"/>
  <c r="S545" i="1"/>
  <c r="U545" i="1" s="1"/>
  <c r="S1186" i="1"/>
  <c r="U1186" i="1" s="1"/>
  <c r="S1269" i="1"/>
  <c r="U1269" i="1" s="1"/>
  <c r="S1504" i="1"/>
  <c r="U1504" i="1" s="1"/>
  <c r="S1595" i="1"/>
  <c r="U1595" i="1" s="1"/>
  <c r="S2376" i="1"/>
  <c r="U2376" i="1" s="1"/>
  <c r="S2409" i="1"/>
  <c r="U2409" i="1" s="1"/>
  <c r="S2518" i="1"/>
  <c r="U2518" i="1" s="1"/>
  <c r="S3019" i="1"/>
  <c r="U3019" i="1" s="1"/>
  <c r="S3079" i="1"/>
  <c r="U3079" i="1" s="1"/>
  <c r="S3802" i="1"/>
  <c r="U3802" i="1" s="1"/>
  <c r="S1195" i="1"/>
  <c r="U1195" i="1" s="1"/>
  <c r="S2227" i="1"/>
  <c r="U2227" i="1" s="1"/>
  <c r="S2778" i="1"/>
  <c r="U2778" i="1" s="1"/>
  <c r="S3247" i="1"/>
  <c r="U3247" i="1" s="1"/>
  <c r="S29" i="1"/>
  <c r="U29" i="1" s="1"/>
  <c r="S61" i="1"/>
  <c r="U61" i="1" s="1"/>
  <c r="S131" i="1"/>
  <c r="U131" i="1" s="1"/>
  <c r="S148" i="1"/>
  <c r="U148" i="1" s="1"/>
  <c r="S177" i="1"/>
  <c r="U177" i="1" s="1"/>
  <c r="S263" i="1"/>
  <c r="U263" i="1" s="1"/>
  <c r="S277" i="1"/>
  <c r="U277" i="1" s="1"/>
  <c r="S299" i="1"/>
  <c r="U299" i="1" s="1"/>
  <c r="S313" i="1"/>
  <c r="U313" i="1" s="1"/>
  <c r="S322" i="1"/>
  <c r="U322" i="1" s="1"/>
  <c r="S386" i="1"/>
  <c r="U386" i="1" s="1"/>
  <c r="S393" i="1"/>
  <c r="U393" i="1" s="1"/>
  <c r="S401" i="1"/>
  <c r="U401" i="1" s="1"/>
  <c r="S425" i="1"/>
  <c r="U425" i="1" s="1"/>
  <c r="S440" i="1"/>
  <c r="U440" i="1" s="1"/>
  <c r="S453" i="1"/>
  <c r="U453" i="1" s="1"/>
  <c r="S459" i="1"/>
  <c r="U459" i="1" s="1"/>
  <c r="S469" i="1"/>
  <c r="U469" i="1" s="1"/>
  <c r="S496" i="1"/>
  <c r="U496" i="1" s="1"/>
  <c r="S501" i="1"/>
  <c r="U501" i="1" s="1"/>
  <c r="S504" i="1"/>
  <c r="U504" i="1" s="1"/>
  <c r="S509" i="1"/>
  <c r="U509" i="1" s="1"/>
  <c r="S598" i="1"/>
  <c r="U598" i="1" s="1"/>
  <c r="S634" i="1"/>
  <c r="U634" i="1" s="1"/>
  <c r="S644" i="1"/>
  <c r="U644" i="1" s="1"/>
  <c r="S690" i="1"/>
  <c r="U690" i="1" s="1"/>
  <c r="S692" i="1"/>
  <c r="U692" i="1" s="1"/>
  <c r="S694" i="1"/>
  <c r="U694" i="1" s="1"/>
  <c r="S727" i="1"/>
  <c r="U727" i="1" s="1"/>
  <c r="S732" i="1"/>
  <c r="U732" i="1" s="1"/>
  <c r="S872" i="1"/>
  <c r="U872" i="1" s="1"/>
  <c r="S896" i="1"/>
  <c r="U896" i="1" s="1"/>
  <c r="S921" i="1"/>
  <c r="U921" i="1" s="1"/>
  <c r="S929" i="1"/>
  <c r="U929" i="1" s="1"/>
  <c r="S951" i="1"/>
  <c r="U951" i="1" s="1"/>
  <c r="S969" i="1"/>
  <c r="U969" i="1" s="1"/>
  <c r="S974" i="1"/>
  <c r="U974" i="1" s="1"/>
  <c r="S975" i="1"/>
  <c r="U975" i="1" s="1"/>
  <c r="S988" i="1"/>
  <c r="U988" i="1" s="1"/>
  <c r="S1005" i="1"/>
  <c r="U1005" i="1" s="1"/>
  <c r="S1013" i="1"/>
  <c r="U1013" i="1" s="1"/>
  <c r="S1020" i="1"/>
  <c r="U1020" i="1" s="1"/>
  <c r="S1026" i="1"/>
  <c r="U1026" i="1" s="1"/>
  <c r="S1082" i="1"/>
  <c r="U1082" i="1" s="1"/>
  <c r="S1131" i="1"/>
  <c r="U1131" i="1" s="1"/>
  <c r="S1177" i="1"/>
  <c r="U1177" i="1" s="1"/>
  <c r="S1212" i="1"/>
  <c r="U1212" i="1" s="1"/>
  <c r="S1299" i="1"/>
  <c r="U1299" i="1" s="1"/>
  <c r="S1312" i="1"/>
  <c r="U1312" i="1" s="1"/>
  <c r="S1327" i="1"/>
  <c r="U1327" i="1" s="1"/>
  <c r="S1353" i="1"/>
  <c r="U1353" i="1" s="1"/>
  <c r="S1440" i="1"/>
  <c r="U1440" i="1" s="1"/>
  <c r="S1488" i="1"/>
  <c r="U1488" i="1" s="1"/>
  <c r="S1541" i="1"/>
  <c r="U1541" i="1" s="1"/>
  <c r="S1556" i="1"/>
  <c r="U1556" i="1" s="1"/>
  <c r="S1585" i="1"/>
  <c r="U1585" i="1" s="1"/>
  <c r="S1702" i="1"/>
  <c r="U1702" i="1" s="1"/>
  <c r="S1808" i="1"/>
  <c r="U1808" i="1" s="1"/>
  <c r="S1830" i="1"/>
  <c r="U1830" i="1" s="1"/>
  <c r="S1869" i="1"/>
  <c r="U1869" i="1" s="1"/>
  <c r="S1874" i="1"/>
  <c r="U1874" i="1" s="1"/>
  <c r="S1918" i="1"/>
  <c r="U1918" i="1" s="1"/>
  <c r="S1969" i="1"/>
  <c r="U1969" i="1" s="1"/>
  <c r="S1971" i="1"/>
  <c r="U1971" i="1" s="1"/>
  <c r="S1976" i="1"/>
  <c r="U1976" i="1" s="1"/>
  <c r="S2073" i="1"/>
  <c r="U2073" i="1" s="1"/>
  <c r="S2080" i="1"/>
  <c r="U2080" i="1" s="1"/>
  <c r="S2128" i="1"/>
  <c r="U2128" i="1" s="1"/>
  <c r="S2188" i="1"/>
  <c r="U2188" i="1" s="1"/>
  <c r="S2189" i="1"/>
  <c r="U2189" i="1" s="1"/>
  <c r="S2269" i="1"/>
  <c r="U2269" i="1" s="1"/>
  <c r="S2273" i="1"/>
  <c r="U2273" i="1" s="1"/>
  <c r="S2338" i="1"/>
  <c r="U2338" i="1" s="1"/>
  <c r="S2393" i="1"/>
  <c r="U2393" i="1" s="1"/>
  <c r="S2418" i="1"/>
  <c r="U2418" i="1" s="1"/>
  <c r="S2428" i="1"/>
  <c r="U2428" i="1" s="1"/>
  <c r="S2436" i="1"/>
  <c r="U2436" i="1" s="1"/>
  <c r="S2445" i="1"/>
  <c r="U2445" i="1" s="1"/>
  <c r="S2495" i="1"/>
  <c r="U2495" i="1" s="1"/>
  <c r="S2510" i="1"/>
  <c r="U2510" i="1" s="1"/>
  <c r="S2537" i="1"/>
  <c r="U2537" i="1" s="1"/>
  <c r="S2565" i="1"/>
  <c r="U2565" i="1" s="1"/>
  <c r="S2606" i="1"/>
  <c r="U2606" i="1" s="1"/>
  <c r="S2633" i="1"/>
  <c r="U2633" i="1" s="1"/>
  <c r="S2647" i="1"/>
  <c r="U2647" i="1" s="1"/>
  <c r="S2662" i="1"/>
  <c r="U2662" i="1" s="1"/>
  <c r="S2664" i="1"/>
  <c r="U2664" i="1" s="1"/>
  <c r="S2665" i="1"/>
  <c r="U2665" i="1" s="1"/>
  <c r="S2710" i="1"/>
  <c r="U2710" i="1" s="1"/>
  <c r="S2772" i="1"/>
  <c r="U2772" i="1" s="1"/>
  <c r="S2871" i="1"/>
  <c r="U2871" i="1" s="1"/>
  <c r="S2877" i="1"/>
  <c r="U2877" i="1" s="1"/>
  <c r="S2954" i="1"/>
  <c r="U2954" i="1" s="1"/>
  <c r="S2991" i="1"/>
  <c r="U2991" i="1" s="1"/>
  <c r="S3041" i="1"/>
  <c r="U3041" i="1" s="1"/>
  <c r="S3057" i="1"/>
  <c r="U3057" i="1" s="1"/>
  <c r="S3085" i="1"/>
  <c r="U3085" i="1" s="1"/>
  <c r="S3088" i="1"/>
  <c r="U3088" i="1" s="1"/>
  <c r="S3089" i="1"/>
  <c r="U3089" i="1" s="1"/>
  <c r="S3098" i="1"/>
  <c r="U3098" i="1" s="1"/>
  <c r="S3113" i="1"/>
  <c r="U3113" i="1" s="1"/>
  <c r="S3149" i="1"/>
  <c r="U3149" i="1" s="1"/>
  <c r="S3221" i="1"/>
  <c r="U3221" i="1" s="1"/>
  <c r="S3231" i="1"/>
  <c r="U3231" i="1" s="1"/>
  <c r="S3238" i="1"/>
  <c r="U3238" i="1" s="1"/>
  <c r="S3255" i="1"/>
  <c r="U3255" i="1" s="1"/>
  <c r="S3730" i="1"/>
  <c r="U3730" i="1" s="1"/>
  <c r="S3743" i="1"/>
  <c r="U3743" i="1" s="1"/>
  <c r="S3931" i="1"/>
  <c r="U3931" i="1" s="1"/>
  <c r="S3938" i="1"/>
  <c r="U3938" i="1" s="1"/>
  <c r="S4031" i="1"/>
  <c r="U4031" i="1" s="1"/>
  <c r="S4051" i="1"/>
  <c r="U4051" i="1" s="1"/>
  <c r="S4064" i="1"/>
  <c r="U4064" i="1" s="1"/>
  <c r="S4073" i="1"/>
  <c r="U4073" i="1" s="1"/>
  <c r="S2773" i="1"/>
  <c r="U2773" i="1" s="1"/>
  <c r="S1225" i="1"/>
  <c r="U1225" i="1" s="1"/>
  <c r="S2225" i="1"/>
  <c r="U2225" i="1" s="1"/>
  <c r="S2679" i="1"/>
  <c r="U2679" i="1" s="1"/>
  <c r="S1531" i="1"/>
  <c r="U1531" i="1" s="1"/>
  <c r="S1798" i="1"/>
  <c r="U1798" i="1" s="1"/>
  <c r="S1965" i="1"/>
  <c r="U1965" i="1" s="1"/>
  <c r="S2192" i="1"/>
  <c r="U2192" i="1" s="1"/>
  <c r="S2706" i="1"/>
  <c r="U2706" i="1" s="1"/>
  <c r="S1453" i="1"/>
  <c r="U1453" i="1" s="1"/>
  <c r="S2353" i="1"/>
  <c r="U2353" i="1" s="1"/>
  <c r="S1271" i="1"/>
  <c r="U1271" i="1" s="1"/>
  <c r="S23" i="1"/>
  <c r="U23" i="1" s="1"/>
  <c r="S394" i="1"/>
  <c r="U394" i="1" s="1"/>
  <c r="S416" i="1"/>
  <c r="U416" i="1" s="1"/>
  <c r="S1510" i="1"/>
  <c r="U1510" i="1" s="1"/>
  <c r="S1525" i="1"/>
  <c r="U1525" i="1" s="1"/>
  <c r="S2249" i="1"/>
  <c r="U2249" i="1" s="1"/>
  <c r="S2312" i="1"/>
  <c r="U2312" i="1" s="1"/>
  <c r="S285" i="1"/>
  <c r="U285" i="1" s="1"/>
  <c r="S311" i="1"/>
  <c r="U311" i="1" s="1"/>
  <c r="S566" i="1"/>
  <c r="U566" i="1" s="1"/>
  <c r="S1088" i="1"/>
  <c r="U1088" i="1" s="1"/>
  <c r="S1096" i="1"/>
  <c r="U1096" i="1" s="1"/>
  <c r="S1163" i="1"/>
  <c r="U1163" i="1" s="1"/>
  <c r="S1170" i="1"/>
  <c r="U1170" i="1" s="1"/>
  <c r="S1522" i="1"/>
  <c r="U1522" i="1" s="1"/>
  <c r="S1543" i="1"/>
  <c r="U1543" i="1" s="1"/>
  <c r="S1819" i="1"/>
  <c r="U1819" i="1" s="1"/>
  <c r="S1864" i="1"/>
  <c r="U1864" i="1" s="1"/>
  <c r="S2093" i="1"/>
  <c r="U2093" i="1" s="1"/>
  <c r="S2170" i="1"/>
  <c r="U2170" i="1" s="1"/>
  <c r="S2228" i="1"/>
  <c r="U2228" i="1" s="1"/>
  <c r="S2239" i="1"/>
  <c r="U2239" i="1" s="1"/>
  <c r="S2307" i="1"/>
  <c r="U2307" i="1" s="1"/>
  <c r="S2519" i="1"/>
  <c r="U2519" i="1" s="1"/>
  <c r="S2540" i="1"/>
  <c r="U2540" i="1" s="1"/>
  <c r="S2720" i="1"/>
  <c r="U2720" i="1" s="1"/>
  <c r="S3060" i="1"/>
  <c r="U3060" i="1" s="1"/>
  <c r="S3880" i="1"/>
  <c r="U3880" i="1" s="1"/>
  <c r="S4024" i="1"/>
  <c r="U4024" i="1" s="1"/>
  <c r="S3955" i="1"/>
  <c r="U3955" i="1" s="1"/>
  <c r="S772" i="1"/>
  <c r="U772" i="1" s="1"/>
  <c r="S984" i="1"/>
  <c r="U984" i="1" s="1"/>
  <c r="S1511" i="1"/>
  <c r="U1511" i="1" s="1"/>
  <c r="S1805" i="1"/>
  <c r="U1805" i="1" s="1"/>
  <c r="S2666" i="1"/>
  <c r="U2666" i="1" s="1"/>
  <c r="S823" i="1"/>
  <c r="U823" i="1" s="1"/>
  <c r="S3633" i="1"/>
  <c r="U3633" i="1" s="1"/>
  <c r="S167" i="1"/>
  <c r="U167" i="1" s="1"/>
  <c r="S281" i="1"/>
  <c r="U281" i="1" s="1"/>
  <c r="S315" i="1"/>
  <c r="U315" i="1" s="1"/>
  <c r="S444" i="1"/>
  <c r="U444" i="1" s="1"/>
  <c r="S1433" i="1"/>
  <c r="U1433" i="1" s="1"/>
  <c r="S1518" i="1"/>
  <c r="U1518" i="1" s="1"/>
  <c r="S1803" i="1"/>
  <c r="U1803" i="1" s="1"/>
  <c r="S4050" i="1"/>
  <c r="U4050" i="1" s="1"/>
  <c r="S2422" i="1"/>
  <c r="U2422" i="1" s="1"/>
  <c r="S1209" i="1"/>
  <c r="U1209" i="1" s="1"/>
  <c r="S1704" i="1"/>
  <c r="U1704" i="1" s="1"/>
  <c r="S2707" i="1"/>
  <c r="U2707" i="1" s="1"/>
  <c r="S1221" i="1"/>
  <c r="U1221" i="1" s="1"/>
  <c r="S1205" i="1"/>
  <c r="U1205" i="1" s="1"/>
  <c r="S911" i="1"/>
  <c r="U911" i="1" s="1"/>
  <c r="S1154" i="1"/>
  <c r="U1154" i="1" s="1"/>
  <c r="S1468" i="1"/>
  <c r="U1468" i="1" s="1"/>
  <c r="S1507" i="1"/>
  <c r="U1507" i="1" s="1"/>
  <c r="S1512" i="1"/>
  <c r="U1512" i="1" s="1"/>
  <c r="S1800" i="1"/>
  <c r="U1800" i="1" s="1"/>
  <c r="S1977" i="1"/>
  <c r="U1977" i="1" s="1"/>
  <c r="S2110" i="1"/>
  <c r="U2110" i="1" s="1"/>
  <c r="S2391" i="1"/>
  <c r="U2391" i="1" s="1"/>
  <c r="S2746" i="1"/>
  <c r="U2746" i="1" s="1"/>
  <c r="S3104" i="1"/>
  <c r="U3104" i="1" s="1"/>
  <c r="S1806" i="1"/>
  <c r="U1806" i="1" s="1"/>
  <c r="S3276" i="1"/>
  <c r="U3276" i="1" s="1"/>
  <c r="S59" i="1"/>
  <c r="U59" i="1" s="1"/>
  <c r="S232" i="1"/>
  <c r="U232" i="1" s="1"/>
  <c r="S239" i="1"/>
  <c r="U239" i="1" s="1"/>
  <c r="S242" i="1"/>
  <c r="U242" i="1" s="1"/>
  <c r="S288" i="1"/>
  <c r="U288" i="1" s="1"/>
  <c r="S289" i="1"/>
  <c r="U289" i="1" s="1"/>
  <c r="S291" i="1"/>
  <c r="U291" i="1" s="1"/>
  <c r="S318" i="1"/>
  <c r="U318" i="1" s="1"/>
  <c r="S340" i="1"/>
  <c r="U340" i="1" s="1"/>
  <c r="S359" i="1"/>
  <c r="U359" i="1" s="1"/>
  <c r="S367" i="1"/>
  <c r="U367" i="1" s="1"/>
  <c r="S381" i="1"/>
  <c r="U381" i="1" s="1"/>
  <c r="S398" i="1"/>
  <c r="U398" i="1" s="1"/>
  <c r="S423" i="1"/>
  <c r="U423" i="1" s="1"/>
  <c r="S481" i="1"/>
  <c r="U481" i="1" s="1"/>
  <c r="S485" i="1"/>
  <c r="U485" i="1" s="1"/>
  <c r="S519" i="1"/>
  <c r="U519" i="1" s="1"/>
  <c r="S536" i="1"/>
  <c r="U536" i="1" s="1"/>
  <c r="S542" i="1"/>
  <c r="U542" i="1" s="1"/>
  <c r="S563" i="1"/>
  <c r="U563" i="1" s="1"/>
  <c r="S605" i="1"/>
  <c r="U605" i="1" s="1"/>
  <c r="S659" i="1"/>
  <c r="U659" i="1" s="1"/>
  <c r="S670" i="1"/>
  <c r="U670" i="1" s="1"/>
  <c r="S702" i="1"/>
  <c r="U702" i="1" s="1"/>
  <c r="S704" i="1"/>
  <c r="U704" i="1" s="1"/>
  <c r="S705" i="1"/>
  <c r="U705" i="1" s="1"/>
  <c r="S711" i="1"/>
  <c r="U711" i="1" s="1"/>
  <c r="S716" i="1"/>
  <c r="U716" i="1" s="1"/>
  <c r="S721" i="1"/>
  <c r="U721" i="1" s="1"/>
  <c r="S781" i="1"/>
  <c r="U781" i="1" s="1"/>
  <c r="S834" i="1"/>
  <c r="U834" i="1" s="1"/>
  <c r="S908" i="1"/>
  <c r="U908" i="1" s="1"/>
  <c r="S923" i="1"/>
  <c r="U923" i="1" s="1"/>
  <c r="S925" i="1"/>
  <c r="U925" i="1" s="1"/>
  <c r="S948" i="1"/>
  <c r="U948" i="1" s="1"/>
  <c r="S955" i="1"/>
  <c r="U955" i="1" s="1"/>
  <c r="S956" i="1"/>
  <c r="U956" i="1" s="1"/>
  <c r="S1050" i="1"/>
  <c r="U1050" i="1" s="1"/>
  <c r="S1091" i="1"/>
  <c r="U1091" i="1" s="1"/>
  <c r="S1105" i="1"/>
  <c r="U1105" i="1" s="1"/>
  <c r="S1150" i="1"/>
  <c r="U1150" i="1" s="1"/>
  <c r="S1168" i="1"/>
  <c r="U1168" i="1" s="1"/>
  <c r="S1176" i="1"/>
  <c r="U1176" i="1" s="1"/>
  <c r="S1199" i="1"/>
  <c r="U1199" i="1" s="1"/>
  <c r="S1222" i="1"/>
  <c r="U1222" i="1" s="1"/>
  <c r="S1226" i="1"/>
  <c r="U1226" i="1" s="1"/>
  <c r="S1277" i="1"/>
  <c r="U1277" i="1" s="1"/>
  <c r="S1279" i="1"/>
  <c r="U1279" i="1" s="1"/>
  <c r="S1282" i="1"/>
  <c r="U1282" i="1" s="1"/>
  <c r="S1284" i="1"/>
  <c r="U1284" i="1" s="1"/>
  <c r="S1295" i="1"/>
  <c r="U1295" i="1" s="1"/>
  <c r="S1325" i="1"/>
  <c r="U1325" i="1" s="1"/>
  <c r="S1437" i="1"/>
  <c r="U1437" i="1" s="1"/>
  <c r="S1457" i="1"/>
  <c r="U1457" i="1" s="1"/>
  <c r="S1463" i="1"/>
  <c r="U1463" i="1" s="1"/>
  <c r="S1477" i="1"/>
  <c r="U1477" i="1" s="1"/>
  <c r="S1490" i="1"/>
  <c r="U1490" i="1" s="1"/>
  <c r="S1499" i="1"/>
  <c r="U1499" i="1" s="1"/>
  <c r="S1519" i="1"/>
  <c r="U1519" i="1" s="1"/>
  <c r="S1520" i="1"/>
  <c r="U1520" i="1" s="1"/>
  <c r="S1542" i="1"/>
  <c r="U1542" i="1" s="1"/>
  <c r="S1561" i="1"/>
  <c r="U1561" i="1" s="1"/>
  <c r="S1599" i="1"/>
  <c r="U1599" i="1" s="1"/>
  <c r="S1748" i="1"/>
  <c r="U1748" i="1" s="1"/>
  <c r="S1755" i="1"/>
  <c r="U1755" i="1" s="1"/>
  <c r="S1820" i="1"/>
  <c r="U1820" i="1" s="1"/>
  <c r="S1832" i="1"/>
  <c r="U1832" i="1" s="1"/>
  <c r="S1848" i="1"/>
  <c r="U1848" i="1" s="1"/>
  <c r="S1854" i="1"/>
  <c r="U1854" i="1" s="1"/>
  <c r="S1856" i="1"/>
  <c r="U1856" i="1" s="1"/>
  <c r="S1940" i="1"/>
  <c r="U1940" i="1" s="1"/>
  <c r="S1955" i="1"/>
  <c r="U1955" i="1" s="1"/>
  <c r="S1986" i="1"/>
  <c r="U1986" i="1" s="1"/>
  <c r="S2046" i="1"/>
  <c r="U2046" i="1" s="1"/>
  <c r="S2059" i="1"/>
  <c r="U2059" i="1" s="1"/>
  <c r="S2130" i="1"/>
  <c r="U2130" i="1" s="1"/>
  <c r="S2143" i="1"/>
  <c r="U2143" i="1" s="1"/>
  <c r="S2147" i="1"/>
  <c r="U2147" i="1" s="1"/>
  <c r="S2195" i="1"/>
  <c r="U2195" i="1" s="1"/>
  <c r="S2318" i="1"/>
  <c r="U2318" i="1" s="1"/>
  <c r="S2328" i="1"/>
  <c r="U2328" i="1" s="1"/>
  <c r="S2340" i="1"/>
  <c r="U2340" i="1" s="1"/>
  <c r="S2382" i="1"/>
  <c r="U2382" i="1" s="1"/>
  <c r="S2406" i="1"/>
  <c r="U2406" i="1" s="1"/>
  <c r="S2410" i="1"/>
  <c r="U2410" i="1" s="1"/>
  <c r="S2412" i="1"/>
  <c r="U2412" i="1" s="1"/>
  <c r="S2416" i="1"/>
  <c r="U2416" i="1" s="1"/>
  <c r="S2440" i="1"/>
  <c r="U2440" i="1" s="1"/>
  <c r="S2452" i="1"/>
  <c r="U2452" i="1" s="1"/>
  <c r="S2579" i="1"/>
  <c r="U2579" i="1" s="1"/>
  <c r="S2597" i="1"/>
  <c r="U2597" i="1" s="1"/>
  <c r="S2620" i="1"/>
  <c r="U2620" i="1" s="1"/>
  <c r="S2623" i="1"/>
  <c r="U2623" i="1" s="1"/>
  <c r="S2657" i="1"/>
  <c r="U2657" i="1" s="1"/>
  <c r="S2685" i="1"/>
  <c r="U2685" i="1" s="1"/>
  <c r="S2689" i="1"/>
  <c r="U2689" i="1" s="1"/>
  <c r="S2697" i="1"/>
  <c r="U2697" i="1" s="1"/>
  <c r="S2730" i="1"/>
  <c r="U2730" i="1" s="1"/>
  <c r="S2870" i="1"/>
  <c r="U2870" i="1" s="1"/>
  <c r="S2956" i="1"/>
  <c r="U2956" i="1" s="1"/>
  <c r="S2959" i="1"/>
  <c r="U2959" i="1" s="1"/>
  <c r="S2997" i="1"/>
  <c r="U2997" i="1" s="1"/>
  <c r="S3021" i="1"/>
  <c r="U3021" i="1" s="1"/>
  <c r="S3045" i="1"/>
  <c r="U3045" i="1" s="1"/>
  <c r="S3061" i="1"/>
  <c r="U3061" i="1" s="1"/>
  <c r="S3077" i="1"/>
  <c r="U3077" i="1" s="1"/>
  <c r="S3130" i="1"/>
  <c r="U3130" i="1" s="1"/>
  <c r="S3189" i="1"/>
  <c r="U3189" i="1" s="1"/>
  <c r="S3222" i="1"/>
  <c r="U3222" i="1" s="1"/>
  <c r="S3237" i="1"/>
  <c r="U3237" i="1" s="1"/>
  <c r="S3269" i="1"/>
  <c r="U3269" i="1" s="1"/>
  <c r="S3288" i="1"/>
  <c r="U3288" i="1" s="1"/>
  <c r="S3306" i="1"/>
  <c r="U3306" i="1" s="1"/>
  <c r="S3340" i="1"/>
  <c r="U3340" i="1" s="1"/>
  <c r="S3404" i="1"/>
  <c r="U3404" i="1" s="1"/>
  <c r="S3413" i="1"/>
  <c r="U3413" i="1" s="1"/>
  <c r="S3781" i="1"/>
  <c r="U3781" i="1" s="1"/>
  <c r="S3792" i="1"/>
  <c r="U3792" i="1" s="1"/>
  <c r="S3874" i="1"/>
  <c r="U3874" i="1" s="1"/>
  <c r="S3881" i="1"/>
  <c r="U3881" i="1" s="1"/>
  <c r="S3885" i="1"/>
  <c r="U3885" i="1" s="1"/>
  <c r="S3892" i="1"/>
  <c r="U3892" i="1" s="1"/>
  <c r="S3896" i="1"/>
  <c r="U3896" i="1" s="1"/>
  <c r="S3914" i="1"/>
  <c r="U3914" i="1" s="1"/>
  <c r="S3926" i="1"/>
  <c r="U3926" i="1" s="1"/>
  <c r="S3972" i="1"/>
  <c r="U3972" i="1" s="1"/>
  <c r="S4023" i="1"/>
  <c r="U4023" i="1" s="1"/>
  <c r="S4068" i="1"/>
  <c r="U4068" i="1" s="1"/>
  <c r="S4079" i="1"/>
  <c r="U4079" i="1" s="1"/>
  <c r="S3097" i="1"/>
  <c r="U3097" i="1" s="1"/>
  <c r="S347" i="1"/>
  <c r="U347" i="1" s="1"/>
  <c r="S930" i="1"/>
  <c r="U930" i="1" s="1"/>
  <c r="S1198" i="1"/>
  <c r="U1198" i="1" s="1"/>
  <c r="S1406" i="1"/>
  <c r="U1406" i="1" s="1"/>
  <c r="S2914" i="1"/>
  <c r="U2914" i="1" s="1"/>
  <c r="S44" i="1"/>
  <c r="U44" i="1" s="1"/>
  <c r="S209" i="1"/>
  <c r="U209" i="1" s="1"/>
  <c r="S287" i="1"/>
  <c r="U287" i="1" s="1"/>
  <c r="S512" i="1"/>
  <c r="U512" i="1" s="1"/>
  <c r="S797" i="1"/>
  <c r="U797" i="1" s="1"/>
  <c r="S862" i="1"/>
  <c r="U862" i="1" s="1"/>
  <c r="S1218" i="1"/>
  <c r="U1218" i="1" s="1"/>
  <c r="S1454" i="1"/>
  <c r="U1454" i="1" s="1"/>
  <c r="S1513" i="1"/>
  <c r="U1513" i="1" s="1"/>
  <c r="S1593" i="1"/>
  <c r="U1593" i="1" s="1"/>
  <c r="S2198" i="1"/>
  <c r="U2198" i="1" s="1"/>
  <c r="S2434" i="1"/>
  <c r="U2434" i="1" s="1"/>
  <c r="S3973" i="1"/>
  <c r="U3973" i="1" s="1"/>
  <c r="S612" i="1"/>
  <c r="U612" i="1" s="1"/>
  <c r="S4036" i="1"/>
  <c r="U4036" i="1" s="1"/>
  <c r="S3871" i="1"/>
  <c r="U3871" i="1" s="1"/>
  <c r="S244" i="1"/>
  <c r="U244" i="1" s="1"/>
  <c r="S258" i="1"/>
  <c r="U258" i="1" s="1"/>
  <c r="S303" i="1"/>
  <c r="U303" i="1" s="1"/>
  <c r="S743" i="1"/>
  <c r="U743" i="1" s="1"/>
  <c r="S1206" i="1"/>
  <c r="U1206" i="1" s="1"/>
  <c r="S1207" i="1"/>
  <c r="U1207" i="1" s="1"/>
  <c r="S1427" i="1"/>
  <c r="U1427" i="1" s="1"/>
  <c r="S1442" i="1"/>
  <c r="U1442" i="1" s="1"/>
  <c r="S1445" i="1"/>
  <c r="U1445" i="1" s="1"/>
  <c r="S2229" i="1"/>
  <c r="U2229" i="1" s="1"/>
  <c r="S2237" i="1"/>
  <c r="U2237" i="1" s="1"/>
  <c r="S2401" i="1"/>
  <c r="U2401" i="1" s="1"/>
  <c r="S3165" i="1"/>
  <c r="U3165" i="1" s="1"/>
  <c r="S3256" i="1"/>
  <c r="U3256" i="1" s="1"/>
  <c r="S3850" i="1"/>
  <c r="U3850" i="1" s="1"/>
  <c r="S1092" i="1"/>
  <c r="U1092" i="1" s="1"/>
  <c r="S415" i="1"/>
  <c r="U415" i="1" s="1"/>
  <c r="S208" i="1"/>
  <c r="U208" i="1" s="1"/>
  <c r="S2864" i="1"/>
  <c r="U2864" i="1" s="1"/>
  <c r="S1281" i="1"/>
  <c r="U1281" i="1" s="1"/>
  <c r="S185" i="1"/>
  <c r="U185" i="1" s="1"/>
  <c r="S216" i="1"/>
  <c r="U216" i="1" s="1"/>
  <c r="S370" i="1"/>
  <c r="U370" i="1" s="1"/>
  <c r="S827" i="1"/>
  <c r="U827" i="1" s="1"/>
  <c r="S1187" i="1"/>
  <c r="U1187" i="1" s="1"/>
  <c r="S1196" i="1"/>
  <c r="U1196" i="1" s="1"/>
  <c r="S1699" i="1"/>
  <c r="U1699" i="1" s="1"/>
  <c r="S1767" i="1"/>
  <c r="U1767" i="1" s="1"/>
  <c r="S2523" i="1"/>
  <c r="U2523" i="1" s="1"/>
  <c r="S3794" i="1"/>
  <c r="U3794" i="1" s="1"/>
  <c r="S399" i="1"/>
  <c r="U399" i="1" s="1"/>
  <c r="S3264" i="1"/>
  <c r="U3264" i="1" s="1"/>
  <c r="S1573" i="1"/>
  <c r="U1573" i="1" s="1"/>
  <c r="S521" i="1"/>
  <c r="U521" i="1" s="1"/>
  <c r="S18" i="1"/>
  <c r="U18" i="1" s="1"/>
  <c r="S30" i="1"/>
  <c r="U30" i="1" s="1"/>
  <c r="S51" i="1"/>
  <c r="U51" i="1" s="1"/>
  <c r="S82" i="1"/>
  <c r="U82" i="1" s="1"/>
  <c r="S143" i="1"/>
  <c r="U143" i="1" s="1"/>
  <c r="S192" i="1"/>
  <c r="U192" i="1" s="1"/>
  <c r="S212" i="1"/>
  <c r="U212" i="1" s="1"/>
  <c r="S310" i="1"/>
  <c r="U310" i="1" s="1"/>
  <c r="S362" i="1"/>
  <c r="U362" i="1" s="1"/>
  <c r="S379" i="1"/>
  <c r="U379" i="1" s="1"/>
  <c r="S430" i="1"/>
  <c r="U430" i="1" s="1"/>
  <c r="S490" i="1"/>
  <c r="U490" i="1" s="1"/>
  <c r="S507" i="1"/>
  <c r="U507" i="1" s="1"/>
  <c r="S527" i="1"/>
  <c r="U527" i="1" s="1"/>
  <c r="S581" i="1"/>
  <c r="U581" i="1" s="1"/>
  <c r="S656" i="1"/>
  <c r="U656" i="1" s="1"/>
  <c r="S666" i="1"/>
  <c r="U666" i="1" s="1"/>
  <c r="S720" i="1"/>
  <c r="U720" i="1" s="1"/>
  <c r="S959" i="1"/>
  <c r="U959" i="1" s="1"/>
  <c r="S968" i="1"/>
  <c r="U968" i="1" s="1"/>
  <c r="S1051" i="1"/>
  <c r="U1051" i="1" s="1"/>
  <c r="S1098" i="1"/>
  <c r="U1098" i="1" s="1"/>
  <c r="S1245" i="1"/>
  <c r="U1245" i="1" s="1"/>
  <c r="S1260" i="1"/>
  <c r="U1260" i="1" s="1"/>
  <c r="S1270" i="1"/>
  <c r="U1270" i="1" s="1"/>
  <c r="S1408" i="1"/>
  <c r="U1408" i="1" s="1"/>
  <c r="S1435" i="1"/>
  <c r="U1435" i="1" s="1"/>
  <c r="S1538" i="1"/>
  <c r="U1538" i="1" s="1"/>
  <c r="S1539" i="1"/>
  <c r="U1539" i="1" s="1"/>
  <c r="S1697" i="1"/>
  <c r="U1697" i="1" s="1"/>
  <c r="S1765" i="1"/>
  <c r="U1765" i="1" s="1"/>
  <c r="S1816" i="1"/>
  <c r="U1816" i="1" s="1"/>
  <c r="S1892" i="1"/>
  <c r="U1892" i="1" s="1"/>
  <c r="S2194" i="1"/>
  <c r="U2194" i="1" s="1"/>
  <c r="S2339" i="1"/>
  <c r="U2339" i="1" s="1"/>
  <c r="S2404" i="1"/>
  <c r="U2404" i="1" s="1"/>
  <c r="S2516" i="1"/>
  <c r="U2516" i="1" s="1"/>
  <c r="S2604" i="1"/>
  <c r="U2604" i="1" s="1"/>
  <c r="S2650" i="1"/>
  <c r="U2650" i="1" s="1"/>
  <c r="S2717" i="1"/>
  <c r="U2717" i="1" s="1"/>
  <c r="S2725" i="1"/>
  <c r="U2725" i="1" s="1"/>
  <c r="S2734" i="1"/>
  <c r="U2734" i="1" s="1"/>
  <c r="S2882" i="1"/>
  <c r="U2882" i="1" s="1"/>
  <c r="S2899" i="1"/>
  <c r="U2899" i="1" s="1"/>
  <c r="S3046" i="1"/>
  <c r="U3046" i="1" s="1"/>
  <c r="S3073" i="1"/>
  <c r="U3073" i="1" s="1"/>
  <c r="S3074" i="1"/>
  <c r="U3074" i="1" s="1"/>
  <c r="S3102" i="1"/>
  <c r="U3102" i="1" s="1"/>
  <c r="S3216" i="1"/>
  <c r="U3216" i="1" s="1"/>
  <c r="S3220" i="1"/>
  <c r="U3220" i="1" s="1"/>
  <c r="S3250" i="1"/>
  <c r="U3250" i="1" s="1"/>
  <c r="S3679" i="1"/>
  <c r="U3679" i="1" s="1"/>
  <c r="S3805" i="1"/>
  <c r="U3805" i="1" s="1"/>
  <c r="S3934" i="1"/>
  <c r="U3934" i="1" s="1"/>
  <c r="S632" i="1"/>
  <c r="U632" i="1" s="1"/>
  <c r="S3318" i="1"/>
  <c r="U3318" i="1" s="1"/>
  <c r="S1311" i="1"/>
  <c r="U1311" i="1" s="1"/>
  <c r="S2637" i="1"/>
  <c r="U2637" i="1" s="1"/>
  <c r="S3925" i="1"/>
  <c r="U3925" i="1" s="1"/>
  <c r="S351" i="1"/>
  <c r="U351" i="1" s="1"/>
  <c r="S2881" i="1"/>
  <c r="U2881" i="1" s="1"/>
  <c r="S576" i="1"/>
  <c r="U576" i="1" s="1"/>
  <c r="S3985" i="1"/>
  <c r="U3985" i="1" s="1"/>
  <c r="S53" i="1"/>
  <c r="U53" i="1" s="1"/>
  <c r="S1766" i="1"/>
  <c r="U1766" i="1" s="1"/>
  <c r="S1781" i="1"/>
  <c r="U1781" i="1" s="1"/>
  <c r="S2503" i="1"/>
  <c r="U2503" i="1" s="1"/>
  <c r="S2608" i="1"/>
  <c r="U2608" i="1" s="1"/>
  <c r="S2613" i="1"/>
  <c r="U2613" i="1" s="1"/>
  <c r="S3114" i="1"/>
  <c r="U3114" i="1" s="1"/>
  <c r="S3196" i="1"/>
  <c r="U3196" i="1" s="1"/>
  <c r="S3856" i="1"/>
  <c r="U3856" i="1" s="1"/>
  <c r="S3007" i="1"/>
  <c r="U3007" i="1" s="1"/>
  <c r="S2323" i="1"/>
  <c r="U2323" i="1" s="1"/>
  <c r="S419" i="1"/>
  <c r="U419" i="1" s="1"/>
  <c r="S448" i="1"/>
  <c r="U448" i="1" s="1"/>
  <c r="S2144" i="1"/>
  <c r="U2144" i="1" s="1"/>
  <c r="S2616" i="1"/>
  <c r="U2616" i="1" s="1"/>
  <c r="S3622" i="1"/>
  <c r="U3622" i="1" s="1"/>
  <c r="S3849" i="1"/>
  <c r="U3849" i="1" s="1"/>
  <c r="S3" i="1"/>
  <c r="U3" i="1" s="1"/>
  <c r="S1334" i="1"/>
  <c r="U1334" i="1" s="1"/>
  <c r="S1751" i="1"/>
  <c r="U1751" i="1" s="1"/>
  <c r="S5" i="1"/>
  <c r="U5" i="1" s="1"/>
  <c r="S45" i="1"/>
  <c r="U45" i="1" s="1"/>
  <c r="S54" i="1"/>
  <c r="U54" i="1" s="1"/>
  <c r="S56" i="1"/>
  <c r="U56" i="1" s="1"/>
  <c r="S60" i="1"/>
  <c r="U60" i="1" s="1"/>
  <c r="S71" i="1"/>
  <c r="U71" i="1" s="1"/>
  <c r="S151" i="1"/>
  <c r="U151" i="1" s="1"/>
  <c r="S172" i="1"/>
  <c r="U172" i="1" s="1"/>
  <c r="S201" i="1"/>
  <c r="U201" i="1" s="1"/>
  <c r="S237" i="1"/>
  <c r="U237" i="1" s="1"/>
  <c r="S251" i="1"/>
  <c r="U251" i="1" s="1"/>
  <c r="S262" i="1"/>
  <c r="U262" i="1" s="1"/>
  <c r="S301" i="1"/>
  <c r="U301" i="1" s="1"/>
  <c r="S304" i="1"/>
  <c r="U304" i="1" s="1"/>
  <c r="S331" i="1"/>
  <c r="U331" i="1" s="1"/>
  <c r="S336" i="1"/>
  <c r="U336" i="1" s="1"/>
  <c r="S348" i="1"/>
  <c r="U348" i="1" s="1"/>
  <c r="S350" i="1"/>
  <c r="U350" i="1" s="1"/>
  <c r="S354" i="1"/>
  <c r="U354" i="1" s="1"/>
  <c r="S369" i="1"/>
  <c r="U369" i="1" s="1"/>
  <c r="S397" i="1"/>
  <c r="U397" i="1" s="1"/>
  <c r="S402" i="1"/>
  <c r="U402" i="1" s="1"/>
  <c r="S428" i="1"/>
  <c r="U428" i="1" s="1"/>
  <c r="S445" i="1"/>
  <c r="U445" i="1" s="1"/>
  <c r="S456" i="1"/>
  <c r="U456" i="1" s="1"/>
  <c r="S460" i="1"/>
  <c r="U460" i="1" s="1"/>
  <c r="S468" i="1"/>
  <c r="U468" i="1" s="1"/>
  <c r="S480" i="1"/>
  <c r="U480" i="1" s="1"/>
  <c r="S484" i="1"/>
  <c r="U484" i="1" s="1"/>
  <c r="S493" i="1"/>
  <c r="U493" i="1" s="1"/>
  <c r="S503" i="1"/>
  <c r="U503" i="1" s="1"/>
  <c r="S529" i="1"/>
  <c r="U529" i="1" s="1"/>
  <c r="S534" i="1"/>
  <c r="U534" i="1" s="1"/>
  <c r="S550" i="1"/>
  <c r="U550" i="1" s="1"/>
  <c r="S569" i="1"/>
  <c r="U569" i="1" s="1"/>
  <c r="S588" i="1"/>
  <c r="U588" i="1" s="1"/>
  <c r="S603" i="1"/>
  <c r="U603" i="1" s="1"/>
  <c r="S614" i="1"/>
  <c r="U614" i="1" s="1"/>
  <c r="S616" i="1"/>
  <c r="U616" i="1" s="1"/>
  <c r="S635" i="1"/>
  <c r="U635" i="1" s="1"/>
  <c r="S663" i="1"/>
  <c r="U663" i="1" s="1"/>
  <c r="S667" i="1"/>
  <c r="U667" i="1" s="1"/>
  <c r="S751" i="1"/>
  <c r="U751" i="1" s="1"/>
  <c r="S755" i="1"/>
  <c r="U755" i="1" s="1"/>
  <c r="S777" i="1"/>
  <c r="U777" i="1" s="1"/>
  <c r="S792" i="1"/>
  <c r="U792" i="1" s="1"/>
  <c r="S798" i="1"/>
  <c r="U798" i="1" s="1"/>
  <c r="S842" i="1"/>
  <c r="U842" i="1" s="1"/>
  <c r="S982" i="1"/>
  <c r="U982" i="1" s="1"/>
  <c r="S986" i="1"/>
  <c r="U986" i="1" s="1"/>
  <c r="S991" i="1"/>
  <c r="U991" i="1" s="1"/>
  <c r="S997" i="1"/>
  <c r="U997" i="1" s="1"/>
  <c r="S1016" i="1"/>
  <c r="U1016" i="1" s="1"/>
  <c r="S1030" i="1"/>
  <c r="U1030" i="1" s="1"/>
  <c r="S1031" i="1"/>
  <c r="U1031" i="1" s="1"/>
  <c r="S1033" i="1"/>
  <c r="U1033" i="1" s="1"/>
  <c r="S1047" i="1"/>
  <c r="U1047" i="1" s="1"/>
  <c r="S1058" i="1"/>
  <c r="U1058" i="1" s="1"/>
  <c r="S1059" i="1"/>
  <c r="U1059" i="1" s="1"/>
  <c r="S1072" i="1"/>
  <c r="U1072" i="1" s="1"/>
  <c r="S1084" i="1"/>
  <c r="U1084" i="1" s="1"/>
  <c r="S1109" i="1"/>
  <c r="U1109" i="1" s="1"/>
  <c r="S1111" i="1"/>
  <c r="U1111" i="1" s="1"/>
  <c r="S1134" i="1"/>
  <c r="U1134" i="1" s="1"/>
  <c r="S1159" i="1"/>
  <c r="U1159" i="1" s="1"/>
  <c r="S1166" i="1"/>
  <c r="U1166" i="1" s="1"/>
  <c r="S1167" i="1"/>
  <c r="U1167" i="1" s="1"/>
  <c r="S1171" i="1"/>
  <c r="U1171" i="1" s="1"/>
  <c r="S1197" i="1"/>
  <c r="U1197" i="1" s="1"/>
  <c r="S1210" i="1"/>
  <c r="U1210" i="1" s="1"/>
  <c r="S1272" i="1"/>
  <c r="U1272" i="1" s="1"/>
  <c r="S1310" i="1"/>
  <c r="U1310" i="1" s="1"/>
  <c r="S1354" i="1"/>
  <c r="U1354" i="1" s="1"/>
  <c r="S1375" i="1"/>
  <c r="U1375" i="1" s="1"/>
  <c r="S1381" i="1"/>
  <c r="U1381" i="1" s="1"/>
  <c r="S1395" i="1"/>
  <c r="U1395" i="1" s="1"/>
  <c r="S1399" i="1"/>
  <c r="U1399" i="1" s="1"/>
  <c r="S1431" i="1"/>
  <c r="U1431" i="1" s="1"/>
  <c r="S1438" i="1"/>
  <c r="U1438" i="1" s="1"/>
  <c r="S1489" i="1"/>
  <c r="U1489" i="1" s="1"/>
  <c r="S1563" i="1"/>
  <c r="U1563" i="1" s="1"/>
  <c r="S1566" i="1"/>
  <c r="U1566" i="1" s="1"/>
  <c r="S1576" i="1"/>
  <c r="U1576" i="1" s="1"/>
  <c r="S1577" i="1"/>
  <c r="U1577" i="1" s="1"/>
  <c r="S1579" i="1"/>
  <c r="U1579" i="1" s="1"/>
  <c r="S1609" i="1"/>
  <c r="U1609" i="1" s="1"/>
  <c r="S1618" i="1"/>
  <c r="U1618" i="1" s="1"/>
  <c r="S1633" i="1"/>
  <c r="U1633" i="1" s="1"/>
  <c r="S1635" i="1"/>
  <c r="U1635" i="1" s="1"/>
  <c r="S1646" i="1"/>
  <c r="U1646" i="1" s="1"/>
  <c r="S1689" i="1"/>
  <c r="U1689" i="1" s="1"/>
  <c r="S1696" i="1"/>
  <c r="U1696" i="1" s="1"/>
  <c r="S1713" i="1"/>
  <c r="U1713" i="1" s="1"/>
  <c r="S1725" i="1"/>
  <c r="U1725" i="1" s="1"/>
  <c r="S1731" i="1"/>
  <c r="U1731" i="1" s="1"/>
  <c r="S1735" i="1"/>
  <c r="U1735" i="1" s="1"/>
  <c r="S1753" i="1"/>
  <c r="U1753" i="1" s="1"/>
  <c r="S1789" i="1"/>
  <c r="U1789" i="1" s="1"/>
  <c r="S1799" i="1"/>
  <c r="U1799" i="1" s="1"/>
  <c r="S1836" i="1"/>
  <c r="U1836" i="1" s="1"/>
  <c r="S1845" i="1"/>
  <c r="U1845" i="1" s="1"/>
  <c r="S1871" i="1"/>
  <c r="U1871" i="1" s="1"/>
  <c r="S1877" i="1"/>
  <c r="U1877" i="1" s="1"/>
  <c r="S1893" i="1"/>
  <c r="U1893" i="1" s="1"/>
  <c r="S1922" i="1"/>
  <c r="U1922" i="1" s="1"/>
  <c r="S1941" i="1"/>
  <c r="U1941" i="1" s="1"/>
  <c r="S1945" i="1"/>
  <c r="U1945" i="1" s="1"/>
  <c r="S1961" i="1"/>
  <c r="U1961" i="1" s="1"/>
  <c r="S1963" i="1"/>
  <c r="U1963" i="1" s="1"/>
  <c r="S1964" i="1"/>
  <c r="U1964" i="1" s="1"/>
  <c r="S2009" i="1"/>
  <c r="U2009" i="1" s="1"/>
  <c r="S2018" i="1"/>
  <c r="U2018" i="1" s="1"/>
  <c r="S2039" i="1"/>
  <c r="U2039" i="1" s="1"/>
  <c r="S2044" i="1"/>
  <c r="U2044" i="1" s="1"/>
  <c r="S2048" i="1"/>
  <c r="U2048" i="1" s="1"/>
  <c r="S2052" i="1"/>
  <c r="U2052" i="1" s="1"/>
  <c r="S2081" i="1"/>
  <c r="U2081" i="1" s="1"/>
  <c r="S2162" i="1"/>
  <c r="U2162" i="1" s="1"/>
  <c r="S2186" i="1"/>
  <c r="U2186" i="1" s="1"/>
  <c r="S2196" i="1"/>
  <c r="U2196" i="1" s="1"/>
  <c r="S2226" i="1"/>
  <c r="U2226" i="1" s="1"/>
  <c r="S2244" i="1"/>
  <c r="U2244" i="1" s="1"/>
  <c r="S2330" i="1"/>
  <c r="U2330" i="1" s="1"/>
  <c r="S2345" i="1"/>
  <c r="U2345" i="1" s="1"/>
  <c r="S2358" i="1"/>
  <c r="U2358" i="1" s="1"/>
  <c r="S2377" i="1"/>
  <c r="U2377" i="1" s="1"/>
  <c r="S2385" i="1"/>
  <c r="U2385" i="1" s="1"/>
  <c r="S2435" i="1"/>
  <c r="U2435" i="1" s="1"/>
  <c r="S2441" i="1"/>
  <c r="U2441" i="1" s="1"/>
  <c r="S2451" i="1"/>
  <c r="U2451" i="1" s="1"/>
  <c r="S2453" i="1"/>
  <c r="U2453" i="1" s="1"/>
  <c r="S2505" i="1"/>
  <c r="U2505" i="1" s="1"/>
  <c r="S2541" i="1"/>
  <c r="U2541" i="1" s="1"/>
  <c r="S2564" i="1"/>
  <c r="U2564" i="1" s="1"/>
  <c r="S2567" i="1"/>
  <c r="U2567" i="1" s="1"/>
  <c r="S2570" i="1"/>
  <c r="U2570" i="1" s="1"/>
  <c r="S2576" i="1"/>
  <c r="U2576" i="1" s="1"/>
  <c r="S2578" i="1"/>
  <c r="U2578" i="1" s="1"/>
  <c r="S2586" i="1"/>
  <c r="U2586" i="1" s="1"/>
  <c r="S2595" i="1"/>
  <c r="U2595" i="1" s="1"/>
  <c r="S2614" i="1"/>
  <c r="U2614" i="1" s="1"/>
  <c r="S2668" i="1"/>
  <c r="U2668" i="1" s="1"/>
  <c r="S2674" i="1"/>
  <c r="U2674" i="1" s="1"/>
  <c r="S2704" i="1"/>
  <c r="U2704" i="1" s="1"/>
  <c r="S2718" i="1"/>
  <c r="U2718" i="1" s="1"/>
  <c r="S2729" i="1"/>
  <c r="U2729" i="1" s="1"/>
  <c r="S2751" i="1"/>
  <c r="U2751" i="1" s="1"/>
  <c r="S2756" i="1"/>
  <c r="U2756" i="1" s="1"/>
  <c r="S2758" i="1"/>
  <c r="U2758" i="1" s="1"/>
  <c r="S2795" i="1"/>
  <c r="U2795" i="1" s="1"/>
  <c r="S2805" i="1"/>
  <c r="U2805" i="1" s="1"/>
  <c r="S2813" i="1"/>
  <c r="U2813" i="1" s="1"/>
  <c r="S2820" i="1"/>
  <c r="U2820" i="1" s="1"/>
  <c r="S2873" i="1"/>
  <c r="U2873" i="1" s="1"/>
  <c r="S2885" i="1"/>
  <c r="U2885" i="1" s="1"/>
  <c r="S2893" i="1"/>
  <c r="U2893" i="1" s="1"/>
  <c r="S2901" i="1"/>
  <c r="U2901" i="1" s="1"/>
  <c r="S2915" i="1"/>
  <c r="U2915" i="1" s="1"/>
  <c r="S2932" i="1"/>
  <c r="U2932" i="1" s="1"/>
  <c r="S2946" i="1"/>
  <c r="U2946" i="1" s="1"/>
  <c r="S2961" i="1"/>
  <c r="U2961" i="1" s="1"/>
  <c r="S2965" i="1"/>
  <c r="U2965" i="1" s="1"/>
  <c r="S2968" i="1"/>
  <c r="U2968" i="1" s="1"/>
  <c r="S2987" i="1"/>
  <c r="U2987" i="1" s="1"/>
  <c r="S2992" i="1"/>
  <c r="U2992" i="1" s="1"/>
  <c r="S2999" i="1"/>
  <c r="U2999" i="1" s="1"/>
  <c r="S3015" i="1"/>
  <c r="U3015" i="1" s="1"/>
  <c r="S3024" i="1"/>
  <c r="U3024" i="1" s="1"/>
  <c r="S3055" i="1"/>
  <c r="U3055" i="1" s="1"/>
  <c r="S3064" i="1"/>
  <c r="U3064" i="1" s="1"/>
  <c r="S3072" i="1"/>
  <c r="U3072" i="1" s="1"/>
  <c r="S3078" i="1"/>
  <c r="U3078" i="1" s="1"/>
  <c r="S3099" i="1"/>
  <c r="U3099" i="1" s="1"/>
  <c r="S3117" i="1"/>
  <c r="U3117" i="1" s="1"/>
  <c r="S3121" i="1"/>
  <c r="U3121" i="1" s="1"/>
  <c r="S3132" i="1"/>
  <c r="U3132" i="1" s="1"/>
  <c r="S3142" i="1"/>
  <c r="U3142" i="1" s="1"/>
  <c r="S3146" i="1"/>
  <c r="U3146" i="1" s="1"/>
  <c r="S3175" i="1"/>
  <c r="U3175" i="1" s="1"/>
  <c r="S3194" i="1"/>
  <c r="U3194" i="1" s="1"/>
  <c r="S3199" i="1"/>
  <c r="U3199" i="1" s="1"/>
  <c r="S3244" i="1"/>
  <c r="U3244" i="1" s="1"/>
  <c r="S3248" i="1"/>
  <c r="U3248" i="1" s="1"/>
  <c r="S3258" i="1"/>
  <c r="U3258" i="1" s="1"/>
  <c r="S3274" i="1"/>
  <c r="U3274" i="1" s="1"/>
  <c r="S3290" i="1"/>
  <c r="U3290" i="1" s="1"/>
  <c r="S3300" i="1"/>
  <c r="U3300" i="1" s="1"/>
  <c r="S3360" i="1"/>
  <c r="U3360" i="1" s="1"/>
  <c r="S3391" i="1"/>
  <c r="U3391" i="1" s="1"/>
  <c r="S3402" i="1"/>
  <c r="U3402" i="1" s="1"/>
  <c r="S3408" i="1"/>
  <c r="U3408" i="1" s="1"/>
  <c r="S3423" i="1"/>
  <c r="U3423" i="1" s="1"/>
  <c r="S3436" i="1"/>
  <c r="U3436" i="1" s="1"/>
  <c r="S3457" i="1"/>
  <c r="U3457" i="1" s="1"/>
  <c r="S3465" i="1"/>
  <c r="U3465" i="1" s="1"/>
  <c r="S3470" i="1"/>
  <c r="U3470" i="1" s="1"/>
  <c r="S3483" i="1"/>
  <c r="U3483" i="1" s="1"/>
  <c r="S3509" i="1"/>
  <c r="U3509" i="1" s="1"/>
  <c r="S3526" i="1"/>
  <c r="U3526" i="1" s="1"/>
  <c r="S3577" i="1"/>
  <c r="U3577" i="1" s="1"/>
  <c r="S3648" i="1"/>
  <c r="U3648" i="1" s="1"/>
  <c r="S3716" i="1"/>
  <c r="U3716" i="1" s="1"/>
  <c r="S3768" i="1"/>
  <c r="U3768" i="1" s="1"/>
  <c r="S3801" i="1"/>
  <c r="U3801" i="1" s="1"/>
  <c r="S3843" i="1"/>
  <c r="U3843" i="1" s="1"/>
  <c r="S3854" i="1"/>
  <c r="U3854" i="1" s="1"/>
  <c r="S3872" i="1"/>
  <c r="U3872" i="1" s="1"/>
  <c r="S3886" i="1"/>
  <c r="U3886" i="1" s="1"/>
  <c r="S3888" i="1"/>
  <c r="U3888" i="1" s="1"/>
  <c r="S3901" i="1"/>
  <c r="U3901" i="1" s="1"/>
  <c r="S3906" i="1"/>
  <c r="U3906" i="1" s="1"/>
  <c r="S3915" i="1"/>
  <c r="U3915" i="1" s="1"/>
  <c r="S3932" i="1"/>
  <c r="U3932" i="1" s="1"/>
  <c r="S3951" i="1"/>
  <c r="U3951" i="1" s="1"/>
  <c r="S3965" i="1"/>
  <c r="U3965" i="1" s="1"/>
  <c r="S3994" i="1"/>
  <c r="U3994" i="1" s="1"/>
  <c r="S4019" i="1"/>
  <c r="U4019" i="1" s="1"/>
  <c r="S4037" i="1"/>
  <c r="U4037" i="1" s="1"/>
  <c r="S4044" i="1"/>
  <c r="U4044" i="1" s="1"/>
  <c r="S4061" i="1"/>
  <c r="U4061" i="1" s="1"/>
  <c r="S4062" i="1"/>
  <c r="U4062" i="1" s="1"/>
  <c r="S4099" i="1"/>
  <c r="U4099" i="1" s="1"/>
  <c r="S1004" i="1"/>
  <c r="U1004" i="1" s="1"/>
  <c r="S2077" i="1"/>
  <c r="U2077" i="1" s="1"/>
  <c r="S2702" i="1"/>
  <c r="U2702" i="1" s="1"/>
  <c r="S269" i="1"/>
  <c r="U269" i="1" s="1"/>
  <c r="S2282" i="1"/>
  <c r="U2282" i="1" s="1"/>
  <c r="S3846" i="1"/>
  <c r="U3846" i="1" s="1"/>
  <c r="S364" i="1"/>
  <c r="U364" i="1" s="1"/>
  <c r="S2910" i="1"/>
  <c r="U2910" i="1" s="1"/>
  <c r="S4089" i="1"/>
  <c r="U4089" i="1" s="1"/>
  <c r="S934" i="1"/>
  <c r="U934" i="1" s="1"/>
  <c r="S1268" i="1"/>
  <c r="U1268" i="1" s="1"/>
  <c r="S1470" i="1"/>
  <c r="U1470" i="1" s="1"/>
  <c r="S2043" i="1"/>
  <c r="U2043" i="1" s="1"/>
  <c r="S2830" i="1"/>
  <c r="U2830" i="1" s="1"/>
  <c r="S2855" i="1"/>
  <c r="U2855" i="1" s="1"/>
  <c r="S3211" i="1"/>
  <c r="U3211" i="1" s="1"/>
  <c r="S3435" i="1"/>
  <c r="U3435" i="1" s="1"/>
  <c r="S4065" i="1"/>
  <c r="U4065" i="1" s="1"/>
  <c r="S1146" i="1"/>
  <c r="U1146" i="1" s="1"/>
  <c r="S1897" i="1"/>
  <c r="U1897" i="1" s="1"/>
  <c r="S2601" i="1"/>
  <c r="U2601" i="1" s="1"/>
  <c r="S9" i="1"/>
  <c r="U9" i="1" s="1"/>
  <c r="S585" i="1"/>
  <c r="U585" i="1" s="1"/>
  <c r="S587" i="1"/>
  <c r="U587" i="1" s="1"/>
  <c r="S590" i="1"/>
  <c r="U590" i="1" s="1"/>
  <c r="S942" i="1"/>
  <c r="U942" i="1" s="1"/>
  <c r="S1017" i="1"/>
  <c r="U1017" i="1" s="1"/>
  <c r="S1174" i="1"/>
  <c r="U1174" i="1" s="1"/>
  <c r="S1191" i="1"/>
  <c r="U1191" i="1" s="1"/>
  <c r="S1220" i="1"/>
  <c r="U1220" i="1" s="1"/>
  <c r="S1401" i="1"/>
  <c r="U1401" i="1" s="1"/>
  <c r="S1521" i="1"/>
  <c r="U1521" i="1" s="1"/>
  <c r="S1575" i="1"/>
  <c r="U1575" i="1" s="1"/>
  <c r="S1749" i="1"/>
  <c r="U1749" i="1" s="1"/>
  <c r="S1796" i="1"/>
  <c r="U1796" i="1" s="1"/>
  <c r="S1852" i="1"/>
  <c r="U1852" i="1" s="1"/>
  <c r="S2201" i="1"/>
  <c r="U2201" i="1" s="1"/>
  <c r="S2254" i="1"/>
  <c r="U2254" i="1" s="1"/>
  <c r="S2313" i="1"/>
  <c r="U2313" i="1" s="1"/>
  <c r="S3084" i="1"/>
  <c r="U3084" i="1" s="1"/>
  <c r="S3362" i="1"/>
  <c r="U3362" i="1" s="1"/>
  <c r="S4016" i="1"/>
  <c r="U4016" i="1" s="1"/>
  <c r="S365" i="1"/>
  <c r="U365" i="1" s="1"/>
  <c r="S458" i="1"/>
  <c r="U458" i="1" s="1"/>
  <c r="S1451" i="1"/>
  <c r="U1451" i="1" s="1"/>
  <c r="S4056" i="1"/>
  <c r="U4056" i="1" s="1"/>
  <c r="S871" i="1"/>
  <c r="U871" i="1" s="1"/>
  <c r="S1189" i="1"/>
  <c r="U1189" i="1" s="1"/>
  <c r="S1815" i="1"/>
  <c r="U1815" i="1" s="1"/>
  <c r="S1857" i="1"/>
  <c r="U1857" i="1" s="1"/>
  <c r="S57" i="1"/>
  <c r="U57" i="1" s="1"/>
  <c r="U2" i="1"/>
  <c r="S326" i="1"/>
  <c r="U326" i="1" s="1"/>
  <c r="S337" i="1"/>
  <c r="U337" i="1" s="1"/>
  <c r="S462" i="1"/>
  <c r="U462" i="1" s="1"/>
  <c r="S736" i="1"/>
  <c r="U736" i="1" s="1"/>
  <c r="S1569" i="1"/>
  <c r="U1569" i="1" s="1"/>
  <c r="S1756" i="1"/>
  <c r="U1756" i="1" s="1"/>
  <c r="S2232" i="1"/>
  <c r="U2232" i="1" s="1"/>
  <c r="S2253" i="1"/>
  <c r="U2253" i="1" s="1"/>
  <c r="S2279" i="1"/>
  <c r="U2279" i="1" s="1"/>
  <c r="S2462" i="1"/>
  <c r="U2462" i="1" s="1"/>
  <c r="S2582" i="1"/>
  <c r="U2582" i="1" s="1"/>
  <c r="S2993" i="1"/>
  <c r="U2993" i="1" s="1"/>
  <c r="S3018" i="1"/>
  <c r="U3018" i="1" s="1"/>
  <c r="S3243" i="1"/>
  <c r="U3243" i="1" s="1"/>
  <c r="S3748" i="1"/>
  <c r="U3748" i="1" s="1"/>
  <c r="S48" i="1"/>
  <c r="U48" i="1" s="1"/>
  <c r="S3304" i="1"/>
  <c r="U3304" i="1" s="1"/>
  <c r="S3043" i="1"/>
  <c r="U3043" i="1" s="1"/>
  <c r="S723" i="1"/>
  <c r="U723" i="1" s="1"/>
  <c r="S2231" i="1"/>
  <c r="U2231" i="1" s="1"/>
  <c r="S8" i="1"/>
  <c r="U8" i="1" s="1"/>
  <c r="S58" i="1"/>
  <c r="U58" i="1" s="1"/>
  <c r="S129" i="1"/>
  <c r="U129" i="1" s="1"/>
  <c r="S170" i="1"/>
  <c r="U170" i="1" s="1"/>
  <c r="S207" i="1"/>
  <c r="U207" i="1" s="1"/>
  <c r="S230" i="1"/>
  <c r="U230" i="1" s="1"/>
  <c r="S257" i="1"/>
  <c r="U257" i="1" s="1"/>
  <c r="S314" i="1"/>
  <c r="U314" i="1" s="1"/>
  <c r="S421" i="1"/>
  <c r="U421" i="1" s="1"/>
  <c r="S514" i="1"/>
  <c r="U514" i="1" s="1"/>
  <c r="S558" i="1"/>
  <c r="U558" i="1" s="1"/>
  <c r="S657" i="1"/>
  <c r="U657" i="1" s="1"/>
  <c r="S796" i="1"/>
  <c r="U796" i="1" s="1"/>
  <c r="S808" i="1"/>
  <c r="U808" i="1" s="1"/>
  <c r="S874" i="1"/>
  <c r="U874" i="1" s="1"/>
  <c r="S893" i="1"/>
  <c r="U893" i="1" s="1"/>
  <c r="S897" i="1"/>
  <c r="U897" i="1" s="1"/>
  <c r="S898" i="1"/>
  <c r="U898" i="1" s="1"/>
  <c r="S970" i="1"/>
  <c r="U970" i="1" s="1"/>
  <c r="S1104" i="1"/>
  <c r="U1104" i="1" s="1"/>
  <c r="S1141" i="1"/>
  <c r="U1141" i="1" s="1"/>
  <c r="S1155" i="1"/>
  <c r="U1155" i="1" s="1"/>
  <c r="S1242" i="1"/>
  <c r="U1242" i="1" s="1"/>
  <c r="S1384" i="1"/>
  <c r="U1384" i="1" s="1"/>
  <c r="S1387" i="1"/>
  <c r="U1387" i="1" s="1"/>
  <c r="S1515" i="1"/>
  <c r="U1515" i="1" s="1"/>
  <c r="S1608" i="1"/>
  <c r="U1608" i="1" s="1"/>
  <c r="S1617" i="1"/>
  <c r="U1617" i="1" s="1"/>
  <c r="S1628" i="1"/>
  <c r="U1628" i="1" s="1"/>
  <c r="S1664" i="1"/>
  <c r="U1664" i="1" s="1"/>
  <c r="S1670" i="1"/>
  <c r="U1670" i="1" s="1"/>
  <c r="S1686" i="1"/>
  <c r="U1686" i="1" s="1"/>
  <c r="S1791" i="1"/>
  <c r="U1791" i="1" s="1"/>
  <c r="S1829" i="1"/>
  <c r="U1829" i="1" s="1"/>
  <c r="S1875" i="1"/>
  <c r="U1875" i="1" s="1"/>
  <c r="S1880" i="1"/>
  <c r="U1880" i="1" s="1"/>
  <c r="S2040" i="1"/>
  <c r="U2040" i="1" s="1"/>
  <c r="S2053" i="1"/>
  <c r="U2053" i="1" s="1"/>
  <c r="S2092" i="1"/>
  <c r="U2092" i="1" s="1"/>
  <c r="S2122" i="1"/>
  <c r="U2122" i="1" s="1"/>
  <c r="S2255" i="1"/>
  <c r="U2255" i="1" s="1"/>
  <c r="S2333" i="1"/>
  <c r="U2333" i="1" s="1"/>
  <c r="S2357" i="1"/>
  <c r="U2357" i="1" s="1"/>
  <c r="S2414" i="1"/>
  <c r="U2414" i="1" s="1"/>
  <c r="S2439" i="1"/>
  <c r="U2439" i="1" s="1"/>
  <c r="S2480" i="1"/>
  <c r="U2480" i="1" s="1"/>
  <c r="S2527" i="1"/>
  <c r="U2527" i="1" s="1"/>
  <c r="S2575" i="1"/>
  <c r="U2575" i="1" s="1"/>
  <c r="S2609" i="1"/>
  <c r="U2609" i="1" s="1"/>
  <c r="S2610" i="1"/>
  <c r="U2610" i="1" s="1"/>
  <c r="S2626" i="1"/>
  <c r="U2626" i="1" s="1"/>
  <c r="S2683" i="1"/>
  <c r="U2683" i="1" s="1"/>
  <c r="S2700" i="1"/>
  <c r="U2700" i="1" s="1"/>
  <c r="S2709" i="1"/>
  <c r="U2709" i="1" s="1"/>
  <c r="S2738" i="1"/>
  <c r="U2738" i="1" s="1"/>
  <c r="S2743" i="1"/>
  <c r="U2743" i="1" s="1"/>
  <c r="S2747" i="1"/>
  <c r="U2747" i="1" s="1"/>
  <c r="S2774" i="1"/>
  <c r="U2774" i="1" s="1"/>
  <c r="S2799" i="1"/>
  <c r="U2799" i="1" s="1"/>
  <c r="S2848" i="1"/>
  <c r="U2848" i="1" s="1"/>
  <c r="S2852" i="1"/>
  <c r="U2852" i="1" s="1"/>
  <c r="S2931" i="1"/>
  <c r="U2931" i="1" s="1"/>
  <c r="S2941" i="1"/>
  <c r="U2941" i="1" s="1"/>
  <c r="S2977" i="1"/>
  <c r="U2977" i="1" s="1"/>
  <c r="S3008" i="1"/>
  <c r="U3008" i="1" s="1"/>
  <c r="S3069" i="1"/>
  <c r="U3069" i="1" s="1"/>
  <c r="S3171" i="1"/>
  <c r="U3171" i="1" s="1"/>
  <c r="S3207" i="1"/>
  <c r="U3207" i="1" s="1"/>
  <c r="S3245" i="1"/>
  <c r="U3245" i="1" s="1"/>
  <c r="S3271" i="1"/>
  <c r="U3271" i="1" s="1"/>
  <c r="S3328" i="1"/>
  <c r="U3328" i="1" s="1"/>
  <c r="S3341" i="1"/>
  <c r="U3341" i="1" s="1"/>
  <c r="S3378" i="1"/>
  <c r="U3378" i="1" s="1"/>
  <c r="S3379" i="1"/>
  <c r="U3379" i="1" s="1"/>
  <c r="S3664" i="1"/>
  <c r="U3664" i="1" s="1"/>
  <c r="S3778" i="1"/>
  <c r="U3778" i="1" s="1"/>
  <c r="S3806" i="1"/>
  <c r="U3806" i="1" s="1"/>
  <c r="S3891" i="1"/>
  <c r="U3891" i="1" s="1"/>
  <c r="S3913" i="1"/>
  <c r="U3913" i="1" s="1"/>
  <c r="S3933" i="1"/>
  <c r="U3933" i="1" s="1"/>
  <c r="S4002" i="1"/>
  <c r="U4002" i="1" s="1"/>
  <c r="S4042" i="1"/>
  <c r="U4042" i="1" s="1"/>
  <c r="S1663" i="1"/>
  <c r="U1663" i="1" s="1"/>
  <c r="S2958" i="1"/>
  <c r="U2958" i="1" s="1"/>
  <c r="S3048" i="1"/>
  <c r="U3048" i="1" s="1"/>
  <c r="S960" i="1"/>
  <c r="U960" i="1" s="1"/>
  <c r="S2105" i="1"/>
  <c r="U2105" i="1" s="1"/>
  <c r="S3365" i="1"/>
  <c r="U3365" i="1" s="1"/>
  <c r="S1237" i="1"/>
  <c r="U1237" i="1" s="1"/>
  <c r="S1029" i="1"/>
  <c r="U1029" i="1" s="1"/>
  <c r="S109" i="1"/>
  <c r="U109" i="1" s="1"/>
  <c r="S146" i="1"/>
  <c r="U146" i="1" s="1"/>
  <c r="S307" i="1"/>
  <c r="U307" i="1" s="1"/>
  <c r="S358" i="1"/>
  <c r="U358" i="1" s="1"/>
  <c r="S375" i="1"/>
  <c r="U375" i="1" s="1"/>
  <c r="S400" i="1"/>
  <c r="U400" i="1" s="1"/>
  <c r="S470" i="1"/>
  <c r="U470" i="1" s="1"/>
  <c r="S549" i="1"/>
  <c r="U549" i="1" s="1"/>
  <c r="S557" i="1"/>
  <c r="U557" i="1" s="1"/>
  <c r="S591" i="1"/>
  <c r="U591" i="1" s="1"/>
  <c r="S594" i="1"/>
  <c r="U594" i="1" s="1"/>
  <c r="S599" i="1"/>
  <c r="U599" i="1" s="1"/>
  <c r="S730" i="1"/>
  <c r="U730" i="1" s="1"/>
  <c r="S793" i="1"/>
  <c r="U793" i="1" s="1"/>
  <c r="S944" i="1"/>
  <c r="U944" i="1" s="1"/>
  <c r="S1160" i="1"/>
  <c r="U1160" i="1" s="1"/>
  <c r="S1188" i="1"/>
  <c r="U1188" i="1" s="1"/>
  <c r="S1273" i="1"/>
  <c r="U1273" i="1" s="1"/>
  <c r="S1367" i="1"/>
  <c r="U1367" i="1" s="1"/>
  <c r="S1368" i="1"/>
  <c r="U1368" i="1" s="1"/>
  <c r="S1426" i="1"/>
  <c r="U1426" i="1" s="1"/>
  <c r="S1536" i="1"/>
  <c r="U1536" i="1" s="1"/>
  <c r="S1589" i="1"/>
  <c r="U1589" i="1" s="1"/>
  <c r="S1627" i="1"/>
  <c r="U1627" i="1" s="1"/>
  <c r="S1658" i="1"/>
  <c r="U1658" i="1" s="1"/>
  <c r="S1938" i="1"/>
  <c r="U1938" i="1" s="1"/>
  <c r="S1948" i="1"/>
  <c r="U1948" i="1" s="1"/>
  <c r="S1983" i="1"/>
  <c r="U1983" i="1" s="1"/>
  <c r="S2223" i="1"/>
  <c r="U2223" i="1" s="1"/>
  <c r="S2265" i="1"/>
  <c r="U2265" i="1" s="1"/>
  <c r="S2326" i="1"/>
  <c r="U2326" i="1" s="1"/>
  <c r="S2361" i="1"/>
  <c r="U2361" i="1" s="1"/>
  <c r="S2443" i="1"/>
  <c r="U2443" i="1" s="1"/>
  <c r="S2463" i="1"/>
  <c r="U2463" i="1" s="1"/>
  <c r="S2474" i="1"/>
  <c r="U2474" i="1" s="1"/>
  <c r="S2526" i="1"/>
  <c r="U2526" i="1" s="1"/>
  <c r="S2535" i="1"/>
  <c r="U2535" i="1" s="1"/>
  <c r="S2615" i="1"/>
  <c r="U2615" i="1" s="1"/>
  <c r="S2731" i="1"/>
  <c r="U2731" i="1" s="1"/>
  <c r="S2847" i="1"/>
  <c r="U2847" i="1" s="1"/>
  <c r="S2900" i="1"/>
  <c r="U2900" i="1" s="1"/>
  <c r="S3588" i="1"/>
  <c r="U3588" i="1" s="1"/>
  <c r="S3714" i="1"/>
  <c r="U3714" i="1" s="1"/>
  <c r="S3808" i="1"/>
  <c r="U3808" i="1" s="1"/>
  <c r="S3864" i="1"/>
  <c r="U3864" i="1" s="1"/>
  <c r="S3882" i="1"/>
  <c r="U3882" i="1" s="1"/>
  <c r="S3968" i="1"/>
  <c r="U3968" i="1" s="1"/>
  <c r="S3003" i="1"/>
  <c r="U3003" i="1" s="1"/>
  <c r="S2017" i="1"/>
  <c r="U2017" i="1" s="1"/>
  <c r="S4012" i="1"/>
  <c r="U4012" i="1" s="1"/>
  <c r="S520" i="1"/>
  <c r="U520" i="1" s="1"/>
  <c r="S67" i="1"/>
  <c r="U67" i="1" s="1"/>
  <c r="S149" i="1"/>
  <c r="U149" i="1" s="1"/>
  <c r="S366" i="1"/>
  <c r="U366" i="1" s="1"/>
  <c r="S439" i="1"/>
  <c r="U439" i="1" s="1"/>
  <c r="S497" i="1"/>
  <c r="U497" i="1" s="1"/>
  <c r="S718" i="1"/>
  <c r="U718" i="1" s="1"/>
  <c r="S726" i="1"/>
  <c r="U726" i="1" s="1"/>
  <c r="S749" i="1"/>
  <c r="U749" i="1" s="1"/>
  <c r="S767" i="1"/>
  <c r="U767" i="1" s="1"/>
  <c r="S778" i="1"/>
  <c r="U778" i="1" s="1"/>
  <c r="S818" i="1"/>
  <c r="U818" i="1" s="1"/>
  <c r="S928" i="1"/>
  <c r="U928" i="1" s="1"/>
  <c r="S940" i="1"/>
  <c r="U940" i="1" s="1"/>
  <c r="S1028" i="1"/>
  <c r="U1028" i="1" s="1"/>
  <c r="S1046" i="1"/>
  <c r="U1046" i="1" s="1"/>
  <c r="S1283" i="1"/>
  <c r="U1283" i="1" s="1"/>
  <c r="S1414" i="1"/>
  <c r="U1414" i="1" s="1"/>
  <c r="S1485" i="1"/>
  <c r="U1485" i="1" s="1"/>
  <c r="S1540" i="1"/>
  <c r="U1540" i="1" s="1"/>
  <c r="S1619" i="1"/>
  <c r="U1619" i="1" s="1"/>
  <c r="S1710" i="1"/>
  <c r="U1710" i="1" s="1"/>
  <c r="S1747" i="1"/>
  <c r="U1747" i="1" s="1"/>
  <c r="S1960" i="1"/>
  <c r="U1960" i="1" s="1"/>
  <c r="S2115" i="1"/>
  <c r="U2115" i="1" s="1"/>
  <c r="S2250" i="1"/>
  <c r="U2250" i="1" s="1"/>
  <c r="S2298" i="1"/>
  <c r="U2298" i="1" s="1"/>
  <c r="S2507" i="1"/>
  <c r="U2507" i="1" s="1"/>
  <c r="S2572" i="1"/>
  <c r="U2572" i="1" s="1"/>
  <c r="S2770" i="1"/>
  <c r="U2770" i="1" s="1"/>
  <c r="S3004" i="1"/>
  <c r="U3004" i="1" s="1"/>
  <c r="S3022" i="1"/>
  <c r="U3022" i="1" s="1"/>
  <c r="S3156" i="1"/>
  <c r="U3156" i="1" s="1"/>
  <c r="S3173" i="1"/>
  <c r="U3173" i="1" s="1"/>
  <c r="S3184" i="1"/>
  <c r="U3184" i="1" s="1"/>
  <c r="S3230" i="1"/>
  <c r="U3230" i="1" s="1"/>
  <c r="S3260" i="1"/>
  <c r="U3260" i="1" s="1"/>
  <c r="S3767" i="1"/>
  <c r="U3767" i="1" s="1"/>
  <c r="S3795" i="1"/>
  <c r="U3795" i="1" s="1"/>
  <c r="S3848" i="1"/>
  <c r="U3848" i="1" s="1"/>
  <c r="S3935" i="1"/>
  <c r="U3935" i="1" s="1"/>
  <c r="S4001" i="1"/>
  <c r="U4001" i="1" s="1"/>
  <c r="S4017" i="1"/>
  <c r="U4017" i="1" s="1"/>
  <c r="S4025" i="1"/>
  <c r="U4025" i="1" s="1"/>
  <c r="S1373" i="1"/>
  <c r="U1373" i="1" s="1"/>
  <c r="S1624" i="1"/>
  <c r="U1624" i="1" s="1"/>
  <c r="S1161" i="1"/>
  <c r="U1161" i="1" s="1"/>
  <c r="S1256" i="1"/>
  <c r="U1256" i="1" s="1"/>
  <c r="S1487" i="1"/>
  <c r="U1487" i="1" s="1"/>
  <c r="S371" i="1"/>
  <c r="U371" i="1" s="1"/>
  <c r="S429" i="1"/>
  <c r="U429" i="1" s="1"/>
  <c r="S502" i="1"/>
  <c r="U502" i="1" s="1"/>
  <c r="S505" i="1"/>
  <c r="U505" i="1" s="1"/>
  <c r="S866" i="1"/>
  <c r="U866" i="1" s="1"/>
  <c r="S903" i="1"/>
  <c r="U903" i="1" s="1"/>
  <c r="S907" i="1"/>
  <c r="U907" i="1" s="1"/>
  <c r="S917" i="1"/>
  <c r="U917" i="1" s="1"/>
  <c r="S1158" i="1"/>
  <c r="U1158" i="1" s="1"/>
  <c r="S1215" i="1"/>
  <c r="U1215" i="1" s="1"/>
  <c r="S1264" i="1"/>
  <c r="U1264" i="1" s="1"/>
  <c r="S1280" i="1"/>
  <c r="U1280" i="1" s="1"/>
  <c r="S1506" i="1"/>
  <c r="U1506" i="1" s="1"/>
  <c r="S1728" i="1"/>
  <c r="U1728" i="1" s="1"/>
  <c r="S1814" i="1"/>
  <c r="U1814" i="1" s="1"/>
  <c r="S1866" i="1"/>
  <c r="U1866" i="1" s="1"/>
  <c r="S1873" i="1"/>
  <c r="U1873" i="1" s="1"/>
  <c r="S1999" i="1"/>
  <c r="U1999" i="1" s="1"/>
  <c r="S2532" i="1"/>
  <c r="U2532" i="1" s="1"/>
  <c r="S2552" i="1"/>
  <c r="U2552" i="1" s="1"/>
  <c r="S2571" i="1"/>
  <c r="U2571" i="1" s="1"/>
  <c r="S3312" i="1"/>
  <c r="U3312" i="1" s="1"/>
  <c r="S2305" i="1"/>
  <c r="U2305" i="1" s="1"/>
  <c r="S1899" i="1"/>
  <c r="U1899" i="1" s="1"/>
  <c r="S214" i="1"/>
  <c r="U214" i="1" s="1"/>
  <c r="S1421" i="1"/>
  <c r="U1421" i="1" s="1"/>
  <c r="S4034" i="1"/>
  <c r="U4034" i="1" s="1"/>
  <c r="S16" i="1"/>
  <c r="U16" i="1" s="1"/>
  <c r="S38" i="1"/>
  <c r="U38" i="1" s="1"/>
  <c r="S88" i="1"/>
  <c r="U88" i="1" s="1"/>
  <c r="S91" i="1"/>
  <c r="U91" i="1" s="1"/>
  <c r="S104" i="1"/>
  <c r="U104" i="1" s="1"/>
  <c r="S176" i="1"/>
  <c r="U176" i="1" s="1"/>
  <c r="S202" i="1"/>
  <c r="U202" i="1" s="1"/>
  <c r="S204" i="1"/>
  <c r="U204" i="1" s="1"/>
  <c r="S341" i="1"/>
  <c r="U341" i="1" s="1"/>
  <c r="S376" i="1"/>
  <c r="U376" i="1" s="1"/>
  <c r="S410" i="1"/>
  <c r="U410" i="1" s="1"/>
  <c r="S434" i="1"/>
  <c r="U434" i="1" s="1"/>
  <c r="S471" i="1"/>
  <c r="U471" i="1" s="1"/>
  <c r="S624" i="1"/>
  <c r="U624" i="1" s="1"/>
  <c r="S677" i="1"/>
  <c r="U677" i="1" s="1"/>
  <c r="S741" i="1"/>
  <c r="U741" i="1" s="1"/>
  <c r="S804" i="1"/>
  <c r="U804" i="1" s="1"/>
  <c r="S835" i="1"/>
  <c r="U835" i="1" s="1"/>
  <c r="S873" i="1"/>
  <c r="U873" i="1" s="1"/>
  <c r="S894" i="1"/>
  <c r="U894" i="1" s="1"/>
  <c r="S927" i="1"/>
  <c r="U927" i="1" s="1"/>
  <c r="S1116" i="1"/>
  <c r="U1116" i="1" s="1"/>
  <c r="S1148" i="1"/>
  <c r="U1148" i="1" s="1"/>
  <c r="S1179" i="1"/>
  <c r="U1179" i="1" s="1"/>
  <c r="S1203" i="1"/>
  <c r="U1203" i="1" s="1"/>
  <c r="S1211" i="1"/>
  <c r="U1211" i="1" s="1"/>
  <c r="S1253" i="1"/>
  <c r="U1253" i="1" s="1"/>
  <c r="S1363" i="1"/>
  <c r="U1363" i="1" s="1"/>
  <c r="S1398" i="1"/>
  <c r="U1398" i="1" s="1"/>
  <c r="S1412" i="1"/>
  <c r="U1412" i="1" s="1"/>
  <c r="S1459" i="1"/>
  <c r="U1459" i="1" s="1"/>
  <c r="S1478" i="1"/>
  <c r="U1478" i="1" s="1"/>
  <c r="S1555" i="1"/>
  <c r="U1555" i="1" s="1"/>
  <c r="S1565" i="1"/>
  <c r="U1565" i="1" s="1"/>
  <c r="S1572" i="1"/>
  <c r="U1572" i="1" s="1"/>
  <c r="S1607" i="1"/>
  <c r="U1607" i="1" s="1"/>
  <c r="S1631" i="1"/>
  <c r="U1631" i="1" s="1"/>
  <c r="S1660" i="1"/>
  <c r="U1660" i="1" s="1"/>
  <c r="S1679" i="1"/>
  <c r="U1679" i="1" s="1"/>
  <c r="S1684" i="1"/>
  <c r="U1684" i="1" s="1"/>
  <c r="S1726" i="1"/>
  <c r="U1726" i="1" s="1"/>
  <c r="S1745" i="1"/>
  <c r="U1745" i="1" s="1"/>
  <c r="S1935" i="1"/>
  <c r="U1935" i="1" s="1"/>
  <c r="S1944" i="1"/>
  <c r="U1944" i="1" s="1"/>
  <c r="S1990" i="1"/>
  <c r="U1990" i="1" s="1"/>
  <c r="S2057" i="1"/>
  <c r="U2057" i="1" s="1"/>
  <c r="S2087" i="1"/>
  <c r="U2087" i="1" s="1"/>
  <c r="S2094" i="1"/>
  <c r="U2094" i="1" s="1"/>
  <c r="S2100" i="1"/>
  <c r="U2100" i="1" s="1"/>
  <c r="S2136" i="1"/>
  <c r="U2136" i="1" s="1"/>
  <c r="S2214" i="1"/>
  <c r="U2214" i="1" s="1"/>
  <c r="S2266" i="1"/>
  <c r="U2266" i="1" s="1"/>
  <c r="S2286" i="1"/>
  <c r="U2286" i="1" s="1"/>
  <c r="S2306" i="1"/>
  <c r="U2306" i="1" s="1"/>
  <c r="S2311" i="1"/>
  <c r="U2311" i="1" s="1"/>
  <c r="S2423" i="1"/>
  <c r="U2423" i="1" s="1"/>
  <c r="S2498" i="1"/>
  <c r="U2498" i="1" s="1"/>
  <c r="S2531" i="1"/>
  <c r="U2531" i="1" s="1"/>
  <c r="S2550" i="1"/>
  <c r="U2550" i="1" s="1"/>
  <c r="S2580" i="1"/>
  <c r="U2580" i="1" s="1"/>
  <c r="S2590" i="1"/>
  <c r="U2590" i="1" s="1"/>
  <c r="S2684" i="1"/>
  <c r="U2684" i="1" s="1"/>
  <c r="S2721" i="1"/>
  <c r="U2721" i="1" s="1"/>
  <c r="S2786" i="1"/>
  <c r="U2786" i="1" s="1"/>
  <c r="S2824" i="1"/>
  <c r="U2824" i="1" s="1"/>
  <c r="S2879" i="1"/>
  <c r="U2879" i="1" s="1"/>
  <c r="S2908" i="1"/>
  <c r="U2908" i="1" s="1"/>
  <c r="S2972" i="1"/>
  <c r="U2972" i="1" s="1"/>
  <c r="S3215" i="1"/>
  <c r="U3215" i="1" s="1"/>
  <c r="S3268" i="1"/>
  <c r="U3268" i="1" s="1"/>
  <c r="S3334" i="1"/>
  <c r="U3334" i="1" s="1"/>
  <c r="S3344" i="1"/>
  <c r="U3344" i="1" s="1"/>
  <c r="S3386" i="1"/>
  <c r="U3386" i="1" s="1"/>
  <c r="S3426" i="1"/>
  <c r="U3426" i="1" s="1"/>
  <c r="S3529" i="1"/>
  <c r="U3529" i="1" s="1"/>
  <c r="S3752" i="1"/>
  <c r="U3752" i="1" s="1"/>
  <c r="S3788" i="1"/>
  <c r="U3788" i="1" s="1"/>
  <c r="S3799" i="1"/>
  <c r="U3799" i="1" s="1"/>
  <c r="S3862" i="1"/>
  <c r="U3862" i="1" s="1"/>
  <c r="S3865" i="1"/>
  <c r="U3865" i="1" s="1"/>
  <c r="S3912" i="1"/>
  <c r="U3912" i="1" s="1"/>
  <c r="S3948" i="1"/>
  <c r="U3948" i="1" s="1"/>
  <c r="S3981" i="1"/>
  <c r="U3981" i="1" s="1"/>
  <c r="S4038" i="1"/>
  <c r="U4038" i="1" s="1"/>
  <c r="S2745" i="1"/>
  <c r="U2745" i="1" s="1"/>
  <c r="S1350" i="1"/>
  <c r="U1350" i="1" s="1"/>
  <c r="S3241" i="1"/>
  <c r="U3241" i="1" s="1"/>
  <c r="S3107" i="1"/>
  <c r="U3107" i="1" s="1"/>
  <c r="S1321" i="1"/>
  <c r="U1321" i="1" s="1"/>
  <c r="S3281" i="1"/>
  <c r="U3281" i="1" s="1"/>
  <c r="S3576" i="1"/>
  <c r="U3576" i="1" s="1"/>
  <c r="S4048" i="1"/>
  <c r="U4048" i="1" s="1"/>
  <c r="S1860" i="1"/>
  <c r="U1860" i="1" s="1"/>
  <c r="S145" i="1"/>
  <c r="U145" i="1" s="1"/>
  <c r="S283" i="1"/>
  <c r="U283" i="1" s="1"/>
  <c r="S806" i="1"/>
  <c r="U806" i="1" s="1"/>
  <c r="S828" i="1"/>
  <c r="U828" i="1" s="1"/>
  <c r="S836" i="1"/>
  <c r="U836" i="1" s="1"/>
  <c r="S922" i="1"/>
  <c r="U922" i="1" s="1"/>
  <c r="S1259" i="1"/>
  <c r="U1259" i="1" s="1"/>
  <c r="S1708" i="1"/>
  <c r="U1708" i="1" s="1"/>
  <c r="S1727" i="1"/>
  <c r="U1727" i="1" s="1"/>
  <c r="S1746" i="1"/>
  <c r="U1746" i="1" s="1"/>
  <c r="S1758" i="1"/>
  <c r="U1758" i="1" s="1"/>
  <c r="S1774" i="1"/>
  <c r="U1774" i="1" s="1"/>
  <c r="S1783" i="1"/>
  <c r="U1783" i="1" s="1"/>
  <c r="S1790" i="1"/>
  <c r="U1790" i="1" s="1"/>
  <c r="S1989" i="1"/>
  <c r="U1989" i="1" s="1"/>
  <c r="S2166" i="1"/>
  <c r="U2166" i="1" s="1"/>
  <c r="S2344" i="1"/>
  <c r="U2344" i="1" s="1"/>
  <c r="S2374" i="1"/>
  <c r="U2374" i="1" s="1"/>
  <c r="S2549" i="1"/>
  <c r="U2549" i="1" s="1"/>
  <c r="S2714" i="1"/>
  <c r="U2714" i="1" s="1"/>
  <c r="S2780" i="1"/>
  <c r="U2780" i="1" s="1"/>
  <c r="S2883" i="1"/>
  <c r="U2883" i="1" s="1"/>
  <c r="S2894" i="1"/>
  <c r="U2894" i="1" s="1"/>
  <c r="S2902" i="1"/>
  <c r="U2902" i="1" s="1"/>
  <c r="S3158" i="1"/>
  <c r="U3158" i="1" s="1"/>
  <c r="S3209" i="1"/>
  <c r="U3209" i="1" s="1"/>
  <c r="S3251" i="1"/>
  <c r="U3251" i="1" s="1"/>
  <c r="S3299" i="1"/>
  <c r="U3299" i="1" s="1"/>
  <c r="S3350" i="1"/>
  <c r="U3350" i="1" s="1"/>
  <c r="S3544" i="1"/>
  <c r="U3544" i="1" s="1"/>
  <c r="S3555" i="1"/>
  <c r="U3555" i="1" s="1"/>
  <c r="S3733" i="1"/>
  <c r="U3733" i="1" s="1"/>
  <c r="S3875" i="1"/>
  <c r="U3875" i="1" s="1"/>
  <c r="S3943" i="1"/>
  <c r="U3943" i="1" s="1"/>
  <c r="S3958" i="1"/>
  <c r="U3958" i="1" s="1"/>
  <c r="S2190" i="1"/>
  <c r="U2190" i="1" s="1"/>
  <c r="S325" i="1"/>
  <c r="U325" i="1" s="1"/>
  <c r="S1034" i="1"/>
  <c r="U1034" i="1" s="1"/>
  <c r="S35" i="1"/>
  <c r="U35" i="1" s="1"/>
  <c r="S1934" i="1"/>
  <c r="U1934" i="1" s="1"/>
  <c r="S1165" i="1"/>
  <c r="U1165" i="1" s="1"/>
  <c r="S1701" i="1"/>
  <c r="U1701" i="1" s="1"/>
  <c r="S1703" i="1"/>
  <c r="U1703" i="1" s="1"/>
  <c r="S13" i="1"/>
  <c r="U13" i="1" s="1"/>
  <c r="S47" i="1"/>
  <c r="U47" i="1" s="1"/>
  <c r="S49" i="1"/>
  <c r="U49" i="1" s="1"/>
  <c r="S63" i="1"/>
  <c r="U63" i="1" s="1"/>
  <c r="S94" i="1"/>
  <c r="U94" i="1" s="1"/>
  <c r="S102" i="1"/>
  <c r="U102" i="1" s="1"/>
  <c r="S108" i="1"/>
  <c r="U108" i="1" s="1"/>
  <c r="S114" i="1"/>
  <c r="U114" i="1" s="1"/>
  <c r="S115" i="1"/>
  <c r="U115" i="1" s="1"/>
  <c r="S120" i="1"/>
  <c r="U120" i="1" s="1"/>
  <c r="S136" i="1"/>
  <c r="U136" i="1" s="1"/>
  <c r="S160" i="1"/>
  <c r="U160" i="1" s="1"/>
  <c r="S162" i="1"/>
  <c r="U162" i="1" s="1"/>
  <c r="S168" i="1"/>
  <c r="U168" i="1" s="1"/>
  <c r="S188" i="1"/>
  <c r="U188" i="1" s="1"/>
  <c r="S189" i="1"/>
  <c r="U189" i="1" s="1"/>
  <c r="S193" i="1"/>
  <c r="U193" i="1" s="1"/>
  <c r="S213" i="1"/>
  <c r="U213" i="1" s="1"/>
  <c r="S220" i="1"/>
  <c r="U220" i="1" s="1"/>
  <c r="S247" i="1"/>
  <c r="U247" i="1" s="1"/>
  <c r="S248" i="1"/>
  <c r="U248" i="1" s="1"/>
  <c r="S249" i="1"/>
  <c r="U249" i="1" s="1"/>
  <c r="S254" i="1"/>
  <c r="U254" i="1" s="1"/>
  <c r="S266" i="1"/>
  <c r="U266" i="1" s="1"/>
  <c r="S267" i="1"/>
  <c r="U267" i="1" s="1"/>
  <c r="S270" i="1"/>
  <c r="U270" i="1" s="1"/>
  <c r="S275" i="1"/>
  <c r="U275" i="1" s="1"/>
  <c r="S293" i="1"/>
  <c r="U293" i="1" s="1"/>
  <c r="S296" i="1"/>
  <c r="U296" i="1" s="1"/>
  <c r="S320" i="1"/>
  <c r="U320" i="1" s="1"/>
  <c r="S321" i="1"/>
  <c r="U321" i="1" s="1"/>
  <c r="S390" i="1"/>
  <c r="U390" i="1" s="1"/>
  <c r="S405" i="1"/>
  <c r="U405" i="1" s="1"/>
  <c r="S431" i="1"/>
  <c r="U431" i="1" s="1"/>
  <c r="S442" i="1"/>
  <c r="U442" i="1" s="1"/>
  <c r="S472" i="1"/>
  <c r="U472" i="1" s="1"/>
  <c r="S511" i="1"/>
  <c r="U511" i="1" s="1"/>
  <c r="S513" i="1"/>
  <c r="U513" i="1" s="1"/>
  <c r="S518" i="1"/>
  <c r="U518" i="1" s="1"/>
  <c r="S522" i="1"/>
  <c r="U522" i="1" s="1"/>
  <c r="S523" i="1"/>
  <c r="U523" i="1" s="1"/>
  <c r="S525" i="1"/>
  <c r="U525" i="1" s="1"/>
  <c r="S540" i="1"/>
  <c r="U540" i="1" s="1"/>
  <c r="S552" i="1"/>
  <c r="U552" i="1" s="1"/>
  <c r="S568" i="1"/>
  <c r="U568" i="1" s="1"/>
  <c r="S579" i="1"/>
  <c r="U579" i="1" s="1"/>
  <c r="S592" i="1"/>
  <c r="U592" i="1" s="1"/>
  <c r="S602" i="1"/>
  <c r="U602" i="1" s="1"/>
  <c r="S607" i="1"/>
  <c r="U607" i="1" s="1"/>
  <c r="S608" i="1"/>
  <c r="U608" i="1" s="1"/>
  <c r="S618" i="1"/>
  <c r="U618" i="1" s="1"/>
  <c r="S626" i="1"/>
  <c r="U626" i="1" s="1"/>
  <c r="S630" i="1"/>
  <c r="U630" i="1" s="1"/>
  <c r="S636" i="1"/>
  <c r="U636" i="1" s="1"/>
  <c r="S658" i="1"/>
  <c r="U658" i="1" s="1"/>
  <c r="S699" i="1"/>
  <c r="U699" i="1" s="1"/>
  <c r="S725" i="1"/>
  <c r="U725" i="1" s="1"/>
  <c r="S733" i="1"/>
  <c r="U733" i="1" s="1"/>
  <c r="S739" i="1"/>
  <c r="U739" i="1" s="1"/>
  <c r="S746" i="1"/>
  <c r="U746" i="1" s="1"/>
  <c r="S754" i="1"/>
  <c r="U754" i="1" s="1"/>
  <c r="S761" i="1"/>
  <c r="U761" i="1" s="1"/>
  <c r="S763" i="1"/>
  <c r="U763" i="1" s="1"/>
  <c r="S766" i="1"/>
  <c r="U766" i="1" s="1"/>
  <c r="S769" i="1"/>
  <c r="U769" i="1" s="1"/>
  <c r="S788" i="1"/>
  <c r="U788" i="1" s="1"/>
  <c r="S801" i="1"/>
  <c r="U801" i="1" s="1"/>
  <c r="S838" i="1"/>
  <c r="U838" i="1" s="1"/>
  <c r="S841" i="1"/>
  <c r="U841" i="1" s="1"/>
  <c r="S843" i="1"/>
  <c r="U843" i="1" s="1"/>
  <c r="S847" i="1"/>
  <c r="U847" i="1" s="1"/>
  <c r="S869" i="1"/>
  <c r="U869" i="1" s="1"/>
  <c r="S877" i="1"/>
  <c r="U877" i="1" s="1"/>
  <c r="S880" i="1"/>
  <c r="U880" i="1" s="1"/>
  <c r="S885" i="1"/>
  <c r="U885" i="1" s="1"/>
  <c r="S902" i="1"/>
  <c r="U902" i="1" s="1"/>
  <c r="S905" i="1"/>
  <c r="U905" i="1" s="1"/>
  <c r="S919" i="1"/>
  <c r="U919" i="1" s="1"/>
  <c r="S936" i="1"/>
  <c r="U936" i="1" s="1"/>
  <c r="S952" i="1"/>
  <c r="U952" i="1" s="1"/>
  <c r="S972" i="1"/>
  <c r="U972" i="1" s="1"/>
  <c r="S990" i="1"/>
  <c r="U990" i="1" s="1"/>
  <c r="S993" i="1"/>
  <c r="U993" i="1" s="1"/>
  <c r="S999" i="1"/>
  <c r="U999" i="1" s="1"/>
  <c r="S1003" i="1"/>
  <c r="U1003" i="1" s="1"/>
  <c r="S1014" i="1"/>
  <c r="U1014" i="1" s="1"/>
  <c r="S1036" i="1"/>
  <c r="U1036" i="1" s="1"/>
  <c r="S1062" i="1"/>
  <c r="U1062" i="1" s="1"/>
  <c r="S1101" i="1"/>
  <c r="U1101" i="1" s="1"/>
  <c r="S1125" i="1"/>
  <c r="U1125" i="1" s="1"/>
  <c r="S1132" i="1"/>
  <c r="U1132" i="1" s="1"/>
  <c r="S1142" i="1"/>
  <c r="U1142" i="1" s="1"/>
  <c r="S1156" i="1"/>
  <c r="U1156" i="1" s="1"/>
  <c r="S1217" i="1"/>
  <c r="U1217" i="1" s="1"/>
  <c r="S1230" i="1"/>
  <c r="U1230" i="1" s="1"/>
  <c r="S1233" i="1"/>
  <c r="U1233" i="1" s="1"/>
  <c r="S1234" i="1"/>
  <c r="U1234" i="1" s="1"/>
  <c r="S1243" i="1"/>
  <c r="U1243" i="1" s="1"/>
  <c r="S1251" i="1"/>
  <c r="U1251" i="1" s="1"/>
  <c r="S1274" i="1"/>
  <c r="U1274" i="1" s="1"/>
  <c r="S1351" i="1"/>
  <c r="U1351" i="1" s="1"/>
  <c r="S1352" i="1"/>
  <c r="U1352" i="1" s="1"/>
  <c r="S1369" i="1"/>
  <c r="U1369" i="1" s="1"/>
  <c r="S1370" i="1"/>
  <c r="U1370" i="1" s="1"/>
  <c r="S1383" i="1"/>
  <c r="U1383" i="1" s="1"/>
  <c r="S1390" i="1"/>
  <c r="U1390" i="1" s="1"/>
  <c r="S1429" i="1"/>
  <c r="U1429" i="1" s="1"/>
  <c r="S1432" i="1"/>
  <c r="U1432" i="1" s="1"/>
  <c r="S1458" i="1"/>
  <c r="U1458" i="1" s="1"/>
  <c r="S1460" i="1"/>
  <c r="U1460" i="1" s="1"/>
  <c r="S1466" i="1"/>
  <c r="U1466" i="1" s="1"/>
  <c r="S1483" i="1"/>
  <c r="U1483" i="1" s="1"/>
  <c r="S1484" i="1"/>
  <c r="U1484" i="1" s="1"/>
  <c r="S1491" i="1"/>
  <c r="U1491" i="1" s="1"/>
  <c r="S1496" i="1"/>
  <c r="U1496" i="1" s="1"/>
  <c r="S1534" i="1"/>
  <c r="U1534" i="1" s="1"/>
  <c r="S1578" i="1"/>
  <c r="U1578" i="1" s="1"/>
  <c r="S1602" i="1"/>
  <c r="U1602" i="1" s="1"/>
  <c r="S1616" i="1"/>
  <c r="U1616" i="1" s="1"/>
  <c r="S1623" i="1"/>
  <c r="U1623" i="1" s="1"/>
  <c r="S1645" i="1"/>
  <c r="U1645" i="1" s="1"/>
  <c r="S1647" i="1"/>
  <c r="U1647" i="1" s="1"/>
  <c r="S1649" i="1"/>
  <c r="U1649" i="1" s="1"/>
  <c r="S1655" i="1"/>
  <c r="U1655" i="1" s="1"/>
  <c r="S1676" i="1"/>
  <c r="U1676" i="1" s="1"/>
  <c r="S1688" i="1"/>
  <c r="U1688" i="1" s="1"/>
  <c r="S1694" i="1"/>
  <c r="U1694" i="1" s="1"/>
  <c r="S1705" i="1"/>
  <c r="U1705" i="1" s="1"/>
  <c r="S1709" i="1"/>
  <c r="U1709" i="1" s="1"/>
  <c r="S1712" i="1"/>
  <c r="U1712" i="1" s="1"/>
  <c r="S1714" i="1"/>
  <c r="U1714" i="1" s="1"/>
  <c r="S1717" i="1"/>
  <c r="U1717" i="1" s="1"/>
  <c r="S1723" i="1"/>
  <c r="U1723" i="1" s="1"/>
  <c r="S1740" i="1"/>
  <c r="U1740" i="1" s="1"/>
  <c r="S1752" i="1"/>
  <c r="U1752" i="1" s="1"/>
  <c r="S1759" i="1"/>
  <c r="U1759" i="1" s="1"/>
  <c r="S1761" i="1"/>
  <c r="U1761" i="1" s="1"/>
  <c r="S1762" i="1"/>
  <c r="U1762" i="1" s="1"/>
  <c r="S1769" i="1"/>
  <c r="U1769" i="1" s="1"/>
  <c r="S1770" i="1"/>
  <c r="U1770" i="1" s="1"/>
  <c r="S1778" i="1"/>
  <c r="U1778" i="1" s="1"/>
  <c r="S1786" i="1"/>
  <c r="U1786" i="1" s="1"/>
  <c r="S1809" i="1"/>
  <c r="U1809" i="1" s="1"/>
  <c r="S1838" i="1"/>
  <c r="U1838" i="1" s="1"/>
  <c r="S1881" i="1"/>
  <c r="U1881" i="1" s="1"/>
  <c r="S1882" i="1"/>
  <c r="U1882" i="1" s="1"/>
  <c r="S1914" i="1"/>
  <c r="U1914" i="1" s="1"/>
  <c r="S1936" i="1"/>
  <c r="U1936" i="1" s="1"/>
  <c r="S1967" i="1"/>
  <c r="U1967" i="1" s="1"/>
  <c r="S1972" i="1"/>
  <c r="U1972" i="1" s="1"/>
  <c r="S1991" i="1"/>
  <c r="U1991" i="1" s="1"/>
  <c r="S2002" i="1"/>
  <c r="U2002" i="1" s="1"/>
  <c r="S2014" i="1"/>
  <c r="U2014" i="1" s="1"/>
  <c r="S2023" i="1"/>
  <c r="U2023" i="1" s="1"/>
  <c r="S2055" i="1"/>
  <c r="U2055" i="1" s="1"/>
  <c r="S2063" i="1"/>
  <c r="U2063" i="1" s="1"/>
  <c r="S2116" i="1"/>
  <c r="U2116" i="1" s="1"/>
  <c r="S2137" i="1"/>
  <c r="U2137" i="1" s="1"/>
  <c r="S2148" i="1"/>
  <c r="U2148" i="1" s="1"/>
  <c r="S2157" i="1"/>
  <c r="U2157" i="1" s="1"/>
  <c r="S2178" i="1"/>
  <c r="U2178" i="1" s="1"/>
  <c r="S2182" i="1"/>
  <c r="U2182" i="1" s="1"/>
  <c r="S2187" i="1"/>
  <c r="U2187" i="1" s="1"/>
  <c r="S2234" i="1"/>
  <c r="U2234" i="1" s="1"/>
  <c r="S2242" i="1"/>
  <c r="U2242" i="1" s="1"/>
  <c r="S2246" i="1"/>
  <c r="U2246" i="1" s="1"/>
  <c r="S2296" i="1"/>
  <c r="U2296" i="1" s="1"/>
  <c r="S2303" i="1"/>
  <c r="U2303" i="1" s="1"/>
  <c r="S2315" i="1"/>
  <c r="U2315" i="1" s="1"/>
  <c r="S2320" i="1"/>
  <c r="U2320" i="1" s="1"/>
  <c r="S2322" i="1"/>
  <c r="U2322" i="1" s="1"/>
  <c r="S2343" i="1"/>
  <c r="U2343" i="1" s="1"/>
  <c r="S2362" i="1"/>
  <c r="U2362" i="1" s="1"/>
  <c r="S2396" i="1"/>
  <c r="U2396" i="1" s="1"/>
  <c r="S2398" i="1"/>
  <c r="U2398" i="1" s="1"/>
  <c r="S2407" i="1"/>
  <c r="U2407" i="1" s="1"/>
  <c r="S2442" i="1"/>
  <c r="U2442" i="1" s="1"/>
  <c r="S2447" i="1"/>
  <c r="U2447" i="1" s="1"/>
  <c r="S2448" i="1"/>
  <c r="U2448" i="1" s="1"/>
  <c r="S2460" i="1"/>
  <c r="U2460" i="1" s="1"/>
  <c r="S2476" i="1"/>
  <c r="U2476" i="1" s="1"/>
  <c r="S2508" i="1"/>
  <c r="U2508" i="1" s="1"/>
  <c r="S2517" i="1"/>
  <c r="U2517" i="1" s="1"/>
  <c r="S2520" i="1"/>
  <c r="U2520" i="1" s="1"/>
  <c r="S2524" i="1"/>
  <c r="U2524" i="1" s="1"/>
  <c r="S2546" i="1"/>
  <c r="U2546" i="1" s="1"/>
  <c r="S2583" i="1"/>
  <c r="U2583" i="1" s="1"/>
  <c r="S2631" i="1"/>
  <c r="U2631" i="1" s="1"/>
  <c r="S2635" i="1"/>
  <c r="U2635" i="1" s="1"/>
  <c r="S2663" i="1"/>
  <c r="U2663" i="1" s="1"/>
  <c r="S2695" i="1"/>
  <c r="U2695" i="1" s="1"/>
  <c r="S2724" i="1"/>
  <c r="U2724" i="1" s="1"/>
  <c r="S2740" i="1"/>
  <c r="U2740" i="1" s="1"/>
  <c r="S2750" i="1"/>
  <c r="U2750" i="1" s="1"/>
  <c r="S2762" i="1"/>
  <c r="U2762" i="1" s="1"/>
  <c r="S2763" i="1"/>
  <c r="U2763" i="1" s="1"/>
  <c r="S2768" i="1"/>
  <c r="U2768" i="1" s="1"/>
  <c r="S2777" i="1"/>
  <c r="U2777" i="1" s="1"/>
  <c r="S2787" i="1"/>
  <c r="U2787" i="1" s="1"/>
  <c r="S2800" i="1"/>
  <c r="U2800" i="1" s="1"/>
  <c r="S2801" i="1"/>
  <c r="U2801" i="1" s="1"/>
  <c r="S2809" i="1"/>
  <c r="U2809" i="1" s="1"/>
  <c r="S2814" i="1"/>
  <c r="U2814" i="1" s="1"/>
  <c r="S2821" i="1"/>
  <c r="U2821" i="1" s="1"/>
  <c r="S2854" i="1"/>
  <c r="U2854" i="1" s="1"/>
  <c r="S2868" i="1"/>
  <c r="U2868" i="1" s="1"/>
  <c r="S2872" i="1"/>
  <c r="U2872" i="1" s="1"/>
  <c r="S2876" i="1"/>
  <c r="U2876" i="1" s="1"/>
  <c r="S2895" i="1"/>
  <c r="U2895" i="1" s="1"/>
  <c r="S2905" i="1"/>
  <c r="U2905" i="1" s="1"/>
  <c r="S2920" i="1"/>
  <c r="U2920" i="1" s="1"/>
  <c r="S2963" i="1"/>
  <c r="U2963" i="1" s="1"/>
  <c r="S2966" i="1"/>
  <c r="U2966" i="1" s="1"/>
  <c r="S2969" i="1"/>
  <c r="U2969" i="1" s="1"/>
  <c r="S2975" i="1"/>
  <c r="U2975" i="1" s="1"/>
  <c r="S2976" i="1"/>
  <c r="U2976" i="1" s="1"/>
  <c r="S2981" i="1"/>
  <c r="U2981" i="1" s="1"/>
  <c r="S2984" i="1"/>
  <c r="U2984" i="1" s="1"/>
  <c r="S3026" i="1"/>
  <c r="U3026" i="1" s="1"/>
  <c r="S3030" i="1"/>
  <c r="U3030" i="1" s="1"/>
  <c r="S3050" i="1"/>
  <c r="U3050" i="1" s="1"/>
  <c r="S3093" i="1"/>
  <c r="U3093" i="1" s="1"/>
  <c r="S3157" i="1"/>
  <c r="U3157" i="1" s="1"/>
  <c r="S3160" i="1"/>
  <c r="U3160" i="1" s="1"/>
  <c r="S3177" i="1"/>
  <c r="U3177" i="1" s="1"/>
  <c r="S3195" i="1"/>
  <c r="U3195" i="1" s="1"/>
  <c r="S3201" i="1"/>
  <c r="U3201" i="1" s="1"/>
  <c r="S3204" i="1"/>
  <c r="U3204" i="1" s="1"/>
  <c r="S3208" i="1"/>
  <c r="U3208" i="1" s="1"/>
  <c r="S3210" i="1"/>
  <c r="U3210" i="1" s="1"/>
  <c r="S3235" i="1"/>
  <c r="U3235" i="1" s="1"/>
  <c r="S3262" i="1"/>
  <c r="U3262" i="1" s="1"/>
  <c r="S3279" i="1"/>
  <c r="U3279" i="1" s="1"/>
  <c r="S3283" i="1"/>
  <c r="U3283" i="1" s="1"/>
  <c r="S3333" i="1"/>
  <c r="U3333" i="1" s="1"/>
  <c r="S3337" i="1"/>
  <c r="U3337" i="1" s="1"/>
  <c r="S3353" i="1"/>
  <c r="U3353" i="1" s="1"/>
  <c r="S3354" i="1"/>
  <c r="U3354" i="1" s="1"/>
  <c r="S3363" i="1"/>
  <c r="U3363" i="1" s="1"/>
  <c r="S3371" i="1"/>
  <c r="U3371" i="1" s="1"/>
  <c r="S3438" i="1"/>
  <c r="U3438" i="1" s="1"/>
  <c r="S3442" i="1"/>
  <c r="U3442" i="1" s="1"/>
  <c r="S3466" i="1"/>
  <c r="U3466" i="1" s="1"/>
  <c r="S3491" i="1"/>
  <c r="U3491" i="1" s="1"/>
  <c r="S3497" i="1"/>
  <c r="U3497" i="1" s="1"/>
  <c r="S3536" i="1"/>
  <c r="U3536" i="1" s="1"/>
  <c r="S3556" i="1"/>
  <c r="U3556" i="1" s="1"/>
  <c r="S3571" i="1"/>
  <c r="U3571" i="1" s="1"/>
  <c r="S3592" i="1"/>
  <c r="U3592" i="1" s="1"/>
  <c r="S3614" i="1"/>
  <c r="U3614" i="1" s="1"/>
  <c r="S3635" i="1"/>
  <c r="U3635" i="1" s="1"/>
  <c r="S3646" i="1"/>
  <c r="U3646" i="1" s="1"/>
  <c r="S3657" i="1"/>
  <c r="U3657" i="1" s="1"/>
  <c r="S3658" i="1"/>
  <c r="U3658" i="1" s="1"/>
  <c r="S3687" i="1"/>
  <c r="U3687" i="1" s="1"/>
  <c r="S3689" i="1"/>
  <c r="U3689" i="1" s="1"/>
  <c r="S3700" i="1"/>
  <c r="U3700" i="1" s="1"/>
  <c r="S3723" i="1"/>
  <c r="U3723" i="1" s="1"/>
  <c r="S3731" i="1"/>
  <c r="U3731" i="1" s="1"/>
  <c r="S3744" i="1"/>
  <c r="U3744" i="1" s="1"/>
  <c r="S3750" i="1"/>
  <c r="U3750" i="1" s="1"/>
  <c r="S3755" i="1"/>
  <c r="U3755" i="1" s="1"/>
  <c r="S3762" i="1"/>
  <c r="U3762" i="1" s="1"/>
  <c r="S3765" i="1"/>
  <c r="U3765" i="1" s="1"/>
  <c r="S3774" i="1"/>
  <c r="U3774" i="1" s="1"/>
  <c r="S3775" i="1"/>
  <c r="U3775" i="1" s="1"/>
  <c r="S3796" i="1"/>
  <c r="U3796" i="1" s="1"/>
  <c r="S3803" i="1"/>
  <c r="U3803" i="1" s="1"/>
  <c r="S3824" i="1"/>
  <c r="U3824" i="1" s="1"/>
  <c r="S3827" i="1"/>
  <c r="U3827" i="1" s="1"/>
  <c r="S3830" i="1"/>
  <c r="U3830" i="1" s="1"/>
  <c r="S3844" i="1"/>
  <c r="U3844" i="1" s="1"/>
  <c r="S3845" i="1"/>
  <c r="U3845" i="1" s="1"/>
  <c r="S3858" i="1"/>
  <c r="U3858" i="1" s="1"/>
  <c r="S3859" i="1"/>
  <c r="U3859" i="1" s="1"/>
  <c r="S3866" i="1"/>
  <c r="U3866" i="1" s="1"/>
  <c r="S3870" i="1"/>
  <c r="U3870" i="1" s="1"/>
  <c r="S3921" i="1"/>
  <c r="U3921" i="1" s="1"/>
  <c r="S3928" i="1"/>
  <c r="U3928" i="1" s="1"/>
  <c r="S3930" i="1"/>
  <c r="U3930" i="1" s="1"/>
  <c r="S3936" i="1"/>
  <c r="U3936" i="1" s="1"/>
  <c r="S3941" i="1"/>
  <c r="U3941" i="1" s="1"/>
  <c r="S3942" i="1"/>
  <c r="U3942" i="1" s="1"/>
  <c r="S3945" i="1"/>
  <c r="U3945" i="1" s="1"/>
  <c r="S3946" i="1"/>
  <c r="U3946" i="1" s="1"/>
  <c r="S3963" i="1"/>
  <c r="U3963" i="1" s="1"/>
  <c r="S3970" i="1"/>
  <c r="U3970" i="1" s="1"/>
  <c r="S3975" i="1"/>
  <c r="U3975" i="1" s="1"/>
  <c r="S3988" i="1"/>
  <c r="U3988" i="1" s="1"/>
  <c r="S4027" i="1"/>
  <c r="U4027" i="1" s="1"/>
  <c r="S4033" i="1"/>
  <c r="U4033" i="1" s="1"/>
  <c r="S4043" i="1"/>
  <c r="U4043" i="1" s="1"/>
  <c r="S4047" i="1"/>
  <c r="U4047" i="1" s="1"/>
  <c r="S4049" i="1"/>
  <c r="U4049" i="1" s="1"/>
  <c r="S4057" i="1"/>
  <c r="U4057" i="1" s="1"/>
  <c r="S4069" i="1"/>
  <c r="U4069" i="1" s="1"/>
  <c r="S4091" i="1"/>
  <c r="U4091" i="1" s="1"/>
  <c r="S4108" i="1"/>
  <c r="U4108" i="1" s="1"/>
  <c r="S3287" i="1"/>
  <c r="U3287" i="1" s="1"/>
  <c r="S1446" i="1"/>
  <c r="U1446" i="1" s="1"/>
  <c r="S1348" i="1"/>
  <c r="U1348" i="1" s="1"/>
  <c r="S2047" i="1"/>
  <c r="U2047" i="1" s="1"/>
  <c r="S3475" i="1"/>
  <c r="U3475" i="1" s="1"/>
  <c r="S1202" i="1"/>
  <c r="U1202" i="1" s="1"/>
  <c r="S1779" i="1"/>
  <c r="U1779" i="1" s="1"/>
  <c r="S2754" i="1"/>
  <c r="U2754" i="1" s="1"/>
  <c r="S396" i="1"/>
  <c r="U396" i="1" s="1"/>
  <c r="S1037" i="1"/>
  <c r="U1037" i="1" s="1"/>
  <c r="S1314" i="1"/>
  <c r="U1314" i="1" s="1"/>
  <c r="S2197" i="1"/>
  <c r="U2197" i="1" s="1"/>
  <c r="S2278" i="1"/>
  <c r="U2278" i="1" s="1"/>
  <c r="S1887" i="1"/>
  <c r="U1887" i="1" s="1"/>
  <c r="S62" i="1"/>
  <c r="U62" i="1" s="1"/>
  <c r="S119" i="1"/>
  <c r="U119" i="1" s="1"/>
  <c r="S147" i="1"/>
  <c r="U147" i="1" s="1"/>
  <c r="S292" i="1"/>
  <c r="U292" i="1" s="1"/>
  <c r="S543" i="1"/>
  <c r="U543" i="1" s="1"/>
  <c r="S810" i="1"/>
  <c r="U810" i="1" s="1"/>
  <c r="S863" i="1"/>
  <c r="U863" i="1" s="1"/>
  <c r="S1038" i="1"/>
  <c r="U1038" i="1" s="1"/>
  <c r="S1120" i="1"/>
  <c r="U1120" i="1" s="1"/>
  <c r="S1419" i="1"/>
  <c r="U1419" i="1" s="1"/>
  <c r="S1638" i="1"/>
  <c r="U1638" i="1" s="1"/>
  <c r="S1654" i="1"/>
  <c r="U1654" i="1" s="1"/>
  <c r="S1736" i="1"/>
  <c r="U1736" i="1" s="1"/>
  <c r="S2164" i="1"/>
  <c r="U2164" i="1" s="1"/>
  <c r="S2289" i="1"/>
  <c r="U2289" i="1" s="1"/>
  <c r="S2533" i="1"/>
  <c r="U2533" i="1" s="1"/>
  <c r="S2810" i="1"/>
  <c r="U2810" i="1" s="1"/>
  <c r="S2853" i="1"/>
  <c r="U2853" i="1" s="1"/>
  <c r="S3023" i="1"/>
  <c r="U3023" i="1" s="1"/>
  <c r="S3162" i="1"/>
  <c r="U3162" i="1" s="1"/>
  <c r="S3219" i="1"/>
  <c r="U3219" i="1" s="1"/>
  <c r="S3278" i="1"/>
  <c r="U3278" i="1" s="1"/>
  <c r="S3295" i="1"/>
  <c r="U3295" i="1" s="1"/>
  <c r="S3346" i="1"/>
  <c r="U3346" i="1" s="1"/>
  <c r="S3676" i="1"/>
  <c r="U3676" i="1" s="1"/>
  <c r="S3725" i="1"/>
  <c r="U3725" i="1" s="1"/>
  <c r="S3758" i="1"/>
  <c r="U3758" i="1" s="1"/>
  <c r="S3783" i="1"/>
  <c r="U3783" i="1" s="1"/>
  <c r="S4101" i="1"/>
  <c r="U4101" i="1" s="1"/>
  <c r="S499" i="1"/>
  <c r="U499" i="1" s="1"/>
  <c r="S752" i="1"/>
  <c r="U752" i="1" s="1"/>
  <c r="S217" i="1"/>
  <c r="U217" i="1" s="1"/>
  <c r="S1400" i="1"/>
  <c r="U1400" i="1" s="1"/>
  <c r="S1417" i="1"/>
  <c r="U1417" i="1" s="1"/>
  <c r="S1054" i="1"/>
  <c r="U1054" i="1" s="1"/>
  <c r="S1554" i="1"/>
  <c r="U1554" i="1" s="1"/>
  <c r="S3186" i="1"/>
  <c r="U3186" i="1" s="1"/>
  <c r="S3726" i="1"/>
  <c r="U3726" i="1" s="1"/>
  <c r="S765" i="1"/>
  <c r="U765" i="1" s="1"/>
  <c r="S1773" i="1"/>
  <c r="U1773" i="1" s="1"/>
  <c r="S2175" i="1"/>
  <c r="U2175" i="1" s="1"/>
  <c r="S2394" i="1"/>
  <c r="U2394" i="1" s="1"/>
  <c r="S3020" i="1"/>
  <c r="U3020" i="1" s="1"/>
  <c r="S3181" i="1"/>
  <c r="U3181" i="1" s="1"/>
  <c r="S1138" i="1"/>
  <c r="U1138" i="1" s="1"/>
  <c r="S3105" i="1"/>
  <c r="U3105" i="1" s="1"/>
  <c r="S3133" i="1"/>
  <c r="U3133" i="1" s="1"/>
  <c r="S3086" i="1"/>
  <c r="U3086" i="1" s="1"/>
  <c r="S32" i="1"/>
  <c r="U32" i="1" s="1"/>
  <c r="S84" i="1"/>
  <c r="U84" i="1" s="1"/>
  <c r="S126" i="1"/>
  <c r="U126" i="1" s="1"/>
  <c r="S234" i="1"/>
  <c r="U234" i="1" s="1"/>
  <c r="S276" i="1"/>
  <c r="U276" i="1" s="1"/>
  <c r="S278" i="1"/>
  <c r="U278" i="1" s="1"/>
  <c r="S329" i="1"/>
  <c r="U329" i="1" s="1"/>
  <c r="S382" i="1"/>
  <c r="U382" i="1" s="1"/>
  <c r="S533" i="1"/>
  <c r="U533" i="1" s="1"/>
  <c r="S731" i="1"/>
  <c r="U731" i="1" s="1"/>
  <c r="S768" i="1"/>
  <c r="U768" i="1" s="1"/>
  <c r="S771" i="1"/>
  <c r="U771" i="1" s="1"/>
  <c r="S809" i="1"/>
  <c r="U809" i="1" s="1"/>
  <c r="S811" i="1"/>
  <c r="U811" i="1" s="1"/>
  <c r="S817" i="1"/>
  <c r="U817" i="1" s="1"/>
  <c r="S851" i="1"/>
  <c r="U851" i="1" s="1"/>
  <c r="S852" i="1"/>
  <c r="U852" i="1" s="1"/>
  <c r="S861" i="1"/>
  <c r="U861" i="1" s="1"/>
  <c r="S950" i="1"/>
  <c r="U950" i="1" s="1"/>
  <c r="S998" i="1"/>
  <c r="U998" i="1" s="1"/>
  <c r="S1008" i="1"/>
  <c r="U1008" i="1" s="1"/>
  <c r="S1063" i="1"/>
  <c r="U1063" i="1" s="1"/>
  <c r="S1102" i="1"/>
  <c r="U1102" i="1" s="1"/>
  <c r="S1144" i="1"/>
  <c r="U1144" i="1" s="1"/>
  <c r="S1224" i="1"/>
  <c r="U1224" i="1" s="1"/>
  <c r="S1275" i="1"/>
  <c r="U1275" i="1" s="1"/>
  <c r="S1290" i="1"/>
  <c r="U1290" i="1" s="1"/>
  <c r="S1377" i="1"/>
  <c r="U1377" i="1" s="1"/>
  <c r="S1389" i="1"/>
  <c r="U1389" i="1" s="1"/>
  <c r="S1405" i="1"/>
  <c r="U1405" i="1" s="1"/>
  <c r="S1411" i="1"/>
  <c r="U1411" i="1" s="1"/>
  <c r="S1464" i="1"/>
  <c r="U1464" i="1" s="1"/>
  <c r="S1494" i="1"/>
  <c r="U1494" i="1" s="1"/>
  <c r="S1537" i="1"/>
  <c r="U1537" i="1" s="1"/>
  <c r="S1564" i="1"/>
  <c r="U1564" i="1" s="1"/>
  <c r="S1567" i="1"/>
  <c r="U1567" i="1" s="1"/>
  <c r="S1630" i="1"/>
  <c r="U1630" i="1" s="1"/>
  <c r="S1632" i="1"/>
  <c r="U1632" i="1" s="1"/>
  <c r="S1634" i="1"/>
  <c r="U1634" i="1" s="1"/>
  <c r="S1690" i="1"/>
  <c r="U1690" i="1" s="1"/>
  <c r="S1721" i="1"/>
  <c r="U1721" i="1" s="1"/>
  <c r="S1722" i="1"/>
  <c r="U1722" i="1" s="1"/>
  <c r="S1734" i="1"/>
  <c r="U1734" i="1" s="1"/>
  <c r="S1739" i="1"/>
  <c r="U1739" i="1" s="1"/>
  <c r="S1801" i="1"/>
  <c r="U1801" i="1" s="1"/>
  <c r="S1978" i="1"/>
  <c r="U1978" i="1" s="1"/>
  <c r="S2026" i="1"/>
  <c r="U2026" i="1" s="1"/>
  <c r="S2065" i="1"/>
  <c r="U2065" i="1" s="1"/>
  <c r="S2088" i="1"/>
  <c r="U2088" i="1" s="1"/>
  <c r="S2111" i="1"/>
  <c r="U2111" i="1" s="1"/>
  <c r="S2173" i="1"/>
  <c r="U2173" i="1" s="1"/>
  <c r="S2176" i="1"/>
  <c r="U2176" i="1" s="1"/>
  <c r="S2204" i="1"/>
  <c r="U2204" i="1" s="1"/>
  <c r="S2212" i="1"/>
  <c r="U2212" i="1" s="1"/>
  <c r="S2240" i="1"/>
  <c r="U2240" i="1" s="1"/>
  <c r="S2247" i="1"/>
  <c r="U2247" i="1" s="1"/>
  <c r="S2336" i="1"/>
  <c r="U2336" i="1" s="1"/>
  <c r="S2400" i="1"/>
  <c r="U2400" i="1" s="1"/>
  <c r="S2483" i="1"/>
  <c r="U2483" i="1" s="1"/>
  <c r="S2499" i="1"/>
  <c r="U2499" i="1" s="1"/>
  <c r="S2501" i="1"/>
  <c r="U2501" i="1" s="1"/>
  <c r="S2528" i="1"/>
  <c r="U2528" i="1" s="1"/>
  <c r="S2529" i="1"/>
  <c r="U2529" i="1" s="1"/>
  <c r="S2530" i="1"/>
  <c r="U2530" i="1" s="1"/>
  <c r="S2534" i="1"/>
  <c r="U2534" i="1" s="1"/>
  <c r="S2766" i="1"/>
  <c r="U2766" i="1" s="1"/>
  <c r="S2767" i="1"/>
  <c r="U2767" i="1" s="1"/>
  <c r="S2769" i="1"/>
  <c r="U2769" i="1" s="1"/>
  <c r="S2776" i="1"/>
  <c r="U2776" i="1" s="1"/>
  <c r="S2862" i="1"/>
  <c r="U2862" i="1" s="1"/>
  <c r="S2940" i="1"/>
  <c r="U2940" i="1" s="1"/>
  <c r="S2983" i="1"/>
  <c r="U2983" i="1" s="1"/>
  <c r="S3014" i="1"/>
  <c r="U3014" i="1" s="1"/>
  <c r="S3047" i="1"/>
  <c r="U3047" i="1" s="1"/>
  <c r="S3095" i="1"/>
  <c r="U3095" i="1" s="1"/>
  <c r="S3106" i="1"/>
  <c r="U3106" i="1" s="1"/>
  <c r="S3159" i="1"/>
  <c r="U3159" i="1" s="1"/>
  <c r="S3164" i="1"/>
  <c r="U3164" i="1" s="1"/>
  <c r="S3192" i="1"/>
  <c r="U3192" i="1" s="1"/>
  <c r="S3214" i="1"/>
  <c r="U3214" i="1" s="1"/>
  <c r="S3223" i="1"/>
  <c r="U3223" i="1" s="1"/>
  <c r="S3236" i="1"/>
  <c r="U3236" i="1" s="1"/>
  <c r="S3275" i="1"/>
  <c r="U3275" i="1" s="1"/>
  <c r="S3307" i="1"/>
  <c r="U3307" i="1" s="1"/>
  <c r="S3317" i="1"/>
  <c r="U3317" i="1" s="1"/>
  <c r="S3361" i="1"/>
  <c r="U3361" i="1" s="1"/>
  <c r="S3383" i="1"/>
  <c r="U3383" i="1" s="1"/>
  <c r="S3400" i="1"/>
  <c r="U3400" i="1" s="1"/>
  <c r="S3418" i="1"/>
  <c r="U3418" i="1" s="1"/>
  <c r="S3420" i="1"/>
  <c r="U3420" i="1" s="1"/>
  <c r="S3504" i="1"/>
  <c r="U3504" i="1" s="1"/>
  <c r="S3519" i="1"/>
  <c r="U3519" i="1" s="1"/>
  <c r="S3525" i="1"/>
  <c r="U3525" i="1" s="1"/>
  <c r="S3591" i="1"/>
  <c r="U3591" i="1" s="1"/>
  <c r="S3604" i="1"/>
  <c r="U3604" i="1" s="1"/>
  <c r="S3628" i="1"/>
  <c r="U3628" i="1" s="1"/>
  <c r="S3675" i="1"/>
  <c r="U3675" i="1" s="1"/>
  <c r="S3697" i="1"/>
  <c r="U3697" i="1" s="1"/>
  <c r="S3719" i="1"/>
  <c r="U3719" i="1" s="1"/>
  <c r="S3741" i="1"/>
  <c r="U3741" i="1" s="1"/>
  <c r="S3761" i="1"/>
  <c r="U3761" i="1" s="1"/>
  <c r="S3770" i="1"/>
  <c r="U3770" i="1" s="1"/>
  <c r="S3952" i="1"/>
  <c r="U3952" i="1" s="1"/>
  <c r="S4028" i="1"/>
  <c r="U4028" i="1" s="1"/>
  <c r="S4067" i="1"/>
  <c r="U4067" i="1" s="1"/>
  <c r="S7" i="1"/>
  <c r="U7" i="1" s="1"/>
  <c r="S2257" i="1"/>
  <c r="U2257" i="1" s="1"/>
  <c r="S2713" i="1"/>
  <c r="U2713" i="1" s="1"/>
  <c r="S920" i="1"/>
  <c r="U920" i="1" s="1"/>
  <c r="S3878" i="1"/>
  <c r="U3878" i="1" s="1"/>
  <c r="S3336" i="1"/>
  <c r="U3336" i="1" s="1"/>
  <c r="S556" i="1"/>
  <c r="U556" i="1" s="1"/>
  <c r="S1651" i="1"/>
  <c r="U1651" i="1" s="1"/>
  <c r="S3494" i="1"/>
  <c r="U3494" i="1" s="1"/>
  <c r="S882" i="1"/>
  <c r="U882" i="1" s="1"/>
  <c r="S775" i="1"/>
  <c r="U775" i="1" s="1"/>
  <c r="S883" i="1"/>
  <c r="U883" i="1" s="1"/>
  <c r="S1505" i="1"/>
  <c r="U1505" i="1" s="1"/>
  <c r="S3051" i="1"/>
  <c r="U3051" i="1" s="1"/>
  <c r="S3193" i="1"/>
  <c r="U3193" i="1" s="1"/>
  <c r="S3428" i="1"/>
  <c r="U3428" i="1" s="1"/>
  <c r="S4060" i="1"/>
  <c r="U4060" i="1" s="1"/>
  <c r="S1378" i="1"/>
  <c r="U1378" i="1" s="1"/>
  <c r="S2553" i="1"/>
  <c r="U2553" i="1" s="1"/>
  <c r="S738" i="1"/>
  <c r="U738" i="1" s="1"/>
  <c r="S2161" i="1"/>
  <c r="U2161" i="1" s="1"/>
  <c r="S3791" i="1"/>
  <c r="U3791" i="1" s="1"/>
  <c r="S10" i="1"/>
  <c r="U10" i="1" s="1"/>
  <c r="S15" i="1"/>
  <c r="U15" i="1" s="1"/>
  <c r="S77" i="1"/>
  <c r="U77" i="1" s="1"/>
  <c r="S90" i="1"/>
  <c r="U90" i="1" s="1"/>
  <c r="S103" i="1"/>
  <c r="U103" i="1" s="1"/>
  <c r="S113" i="1"/>
  <c r="U113" i="1" s="1"/>
  <c r="S118" i="1"/>
  <c r="U118" i="1" s="1"/>
  <c r="S198" i="1"/>
  <c r="U198" i="1" s="1"/>
  <c r="S246" i="1"/>
  <c r="U246" i="1" s="1"/>
  <c r="S253" i="1"/>
  <c r="U253" i="1" s="1"/>
  <c r="S343" i="1"/>
  <c r="U343" i="1" s="1"/>
  <c r="S356" i="1"/>
  <c r="U356" i="1" s="1"/>
  <c r="S526" i="1"/>
  <c r="U526" i="1" s="1"/>
  <c r="S729" i="1"/>
  <c r="U729" i="1" s="1"/>
  <c r="S764" i="1"/>
  <c r="U764" i="1" s="1"/>
  <c r="S800" i="1"/>
  <c r="U800" i="1" s="1"/>
  <c r="S854" i="1"/>
  <c r="U854" i="1" s="1"/>
  <c r="S868" i="1"/>
  <c r="U868" i="1" s="1"/>
  <c r="S875" i="1"/>
  <c r="U875" i="1" s="1"/>
  <c r="S914" i="1"/>
  <c r="U914" i="1" s="1"/>
  <c r="S937" i="1"/>
  <c r="U937" i="1" s="1"/>
  <c r="S939" i="1"/>
  <c r="U939" i="1" s="1"/>
  <c r="S1057" i="1"/>
  <c r="U1057" i="1" s="1"/>
  <c r="S1200" i="1"/>
  <c r="U1200" i="1" s="1"/>
  <c r="S1249" i="1"/>
  <c r="U1249" i="1" s="1"/>
  <c r="S1254" i="1"/>
  <c r="U1254" i="1" s="1"/>
  <c r="S1267" i="1"/>
  <c r="U1267" i="1" s="1"/>
  <c r="S1292" i="1"/>
  <c r="U1292" i="1" s="1"/>
  <c r="S1301" i="1"/>
  <c r="U1301" i="1" s="1"/>
  <c r="S1305" i="1"/>
  <c r="U1305" i="1" s="1"/>
  <c r="S1386" i="1"/>
  <c r="U1386" i="1" s="1"/>
  <c r="S1397" i="1"/>
  <c r="U1397" i="1" s="1"/>
  <c r="S1514" i="1"/>
  <c r="U1514" i="1" s="1"/>
  <c r="S1529" i="1"/>
  <c r="U1529" i="1" s="1"/>
  <c r="S1553" i="1"/>
  <c r="U1553" i="1" s="1"/>
  <c r="S1667" i="1"/>
  <c r="U1667" i="1" s="1"/>
  <c r="S1685" i="1"/>
  <c r="U1685" i="1" s="1"/>
  <c r="S1804" i="1"/>
  <c r="U1804" i="1" s="1"/>
  <c r="S1811" i="1"/>
  <c r="U1811" i="1" s="1"/>
  <c r="S1872" i="1"/>
  <c r="U1872" i="1" s="1"/>
  <c r="S2083" i="1"/>
  <c r="U2083" i="1" s="1"/>
  <c r="S2096" i="1"/>
  <c r="U2096" i="1" s="1"/>
  <c r="S2222" i="1"/>
  <c r="U2222" i="1" s="1"/>
  <c r="S2251" i="1"/>
  <c r="U2251" i="1" s="1"/>
  <c r="S2308" i="1"/>
  <c r="U2308" i="1" s="1"/>
  <c r="S2427" i="1"/>
  <c r="U2427" i="1" s="1"/>
  <c r="S2486" i="1"/>
  <c r="U2486" i="1" s="1"/>
  <c r="S2491" i="1"/>
  <c r="U2491" i="1" s="1"/>
  <c r="S2543" i="1"/>
  <c r="U2543" i="1" s="1"/>
  <c r="S2548" i="1"/>
  <c r="U2548" i="1" s="1"/>
  <c r="S2667" i="1"/>
  <c r="U2667" i="1" s="1"/>
  <c r="S2694" i="1"/>
  <c r="U2694" i="1" s="1"/>
  <c r="S2841" i="1"/>
  <c r="U2841" i="1" s="1"/>
  <c r="S2907" i="1"/>
  <c r="U2907" i="1" s="1"/>
  <c r="S2937" i="1"/>
  <c r="U2937" i="1" s="1"/>
  <c r="S2970" i="1"/>
  <c r="U2970" i="1" s="1"/>
  <c r="S3053" i="1"/>
  <c r="U3053" i="1" s="1"/>
  <c r="S3152" i="1"/>
  <c r="U3152" i="1" s="1"/>
  <c r="S3153" i="1"/>
  <c r="U3153" i="1" s="1"/>
  <c r="S3197" i="1"/>
  <c r="U3197" i="1" s="1"/>
  <c r="S3310" i="1"/>
  <c r="U3310" i="1" s="1"/>
  <c r="S3335" i="1"/>
  <c r="U3335" i="1" s="1"/>
  <c r="S3352" i="1"/>
  <c r="U3352" i="1" s="1"/>
  <c r="S3376" i="1"/>
  <c r="U3376" i="1" s="1"/>
  <c r="S3384" i="1"/>
  <c r="U3384" i="1" s="1"/>
  <c r="S3468" i="1"/>
  <c r="U3468" i="1" s="1"/>
  <c r="S3637" i="1"/>
  <c r="U3637" i="1" s="1"/>
  <c r="S3673" i="1"/>
  <c r="U3673" i="1" s="1"/>
  <c r="S3685" i="1"/>
  <c r="U3685" i="1" s="1"/>
  <c r="S3696" i="1"/>
  <c r="U3696" i="1" s="1"/>
  <c r="S3717" i="1"/>
  <c r="U3717" i="1" s="1"/>
  <c r="S3759" i="1"/>
  <c r="U3759" i="1" s="1"/>
  <c r="S3823" i="1"/>
  <c r="U3823" i="1" s="1"/>
  <c r="S3919" i="1"/>
  <c r="U3919" i="1" s="1"/>
  <c r="S4021" i="1"/>
  <c r="U4021" i="1" s="1"/>
  <c r="S4059" i="1"/>
  <c r="U4059" i="1" s="1"/>
  <c r="S4075" i="1"/>
  <c r="U4075" i="1" s="1"/>
  <c r="S4085" i="1"/>
  <c r="U4085" i="1" s="1"/>
  <c r="S4087" i="1"/>
  <c r="U4087" i="1" s="1"/>
  <c r="S4098" i="1"/>
  <c r="U4098" i="1" s="1"/>
  <c r="S4070" i="1"/>
  <c r="U4070" i="1" s="1"/>
  <c r="S183" i="1"/>
  <c r="U183" i="1" s="1"/>
  <c r="S532" i="1"/>
  <c r="U532" i="1" s="1"/>
  <c r="S306" i="1"/>
  <c r="U306" i="1" s="1"/>
  <c r="S1358" i="1"/>
  <c r="U1358" i="1" s="1"/>
  <c r="S1669" i="1"/>
  <c r="U1669" i="1" s="1"/>
  <c r="S2703" i="1"/>
  <c r="U2703" i="1" s="1"/>
  <c r="S3017" i="1"/>
  <c r="U3017" i="1" s="1"/>
  <c r="S3587" i="1"/>
  <c r="U3587" i="1" s="1"/>
  <c r="S1884" i="1"/>
  <c r="U1884" i="1" s="1"/>
  <c r="S3343" i="1"/>
  <c r="U3343" i="1" s="1"/>
  <c r="S3485" i="1"/>
  <c r="U3485" i="1" s="1"/>
  <c r="S1581" i="1"/>
  <c r="U1581" i="1" s="1"/>
  <c r="S422" i="1"/>
  <c r="U422" i="1" s="1"/>
  <c r="S476" i="1"/>
  <c r="U476" i="1" s="1"/>
  <c r="S538" i="1"/>
  <c r="U538" i="1" s="1"/>
  <c r="S918" i="1"/>
  <c r="U918" i="1" s="1"/>
  <c r="S1262" i="1"/>
  <c r="U1262" i="1" s="1"/>
  <c r="S2264" i="1"/>
  <c r="U2264" i="1" s="1"/>
  <c r="S3263" i="1"/>
  <c r="U3263" i="1" s="1"/>
  <c r="S3324" i="1"/>
  <c r="U3324" i="1" s="1"/>
  <c r="S3528" i="1"/>
  <c r="U3528" i="1" s="1"/>
  <c r="S3640" i="1"/>
  <c r="U3640" i="1" s="1"/>
  <c r="S3722" i="1"/>
  <c r="U3722" i="1" s="1"/>
  <c r="S2753" i="1"/>
  <c r="U2753" i="1" s="1"/>
  <c r="S1719" i="1"/>
  <c r="U1719" i="1" s="1"/>
  <c r="S3940" i="1"/>
  <c r="U3940" i="1" s="1"/>
  <c r="S121" i="1"/>
  <c r="U121" i="1" s="1"/>
  <c r="S1598" i="1"/>
  <c r="U1598" i="1" s="1"/>
  <c r="S2408" i="1"/>
  <c r="U2408" i="1" s="1"/>
  <c r="S2764" i="1"/>
  <c r="U2764" i="1" s="1"/>
  <c r="S100" i="1"/>
  <c r="U100" i="1" s="1"/>
  <c r="S1124" i="1"/>
  <c r="U1124" i="1" s="1"/>
  <c r="S1931" i="1"/>
  <c r="U1931" i="1" s="1"/>
  <c r="S1996" i="1"/>
  <c r="U1996" i="1" s="1"/>
  <c r="S2478" i="1"/>
  <c r="U2478" i="1" s="1"/>
  <c r="S2973" i="1"/>
  <c r="U2973" i="1" s="1"/>
  <c r="S3188" i="1"/>
  <c r="U3188" i="1" s="1"/>
  <c r="S3562" i="1"/>
  <c r="U3562" i="1" s="1"/>
  <c r="S878" i="1"/>
  <c r="U878" i="1" s="1"/>
  <c r="S2934" i="1"/>
  <c r="U2934" i="1" s="1"/>
  <c r="S3225" i="1"/>
  <c r="U3225" i="1" s="1"/>
  <c r="S12" i="1"/>
  <c r="U12" i="1" s="1"/>
  <c r="S31" i="1"/>
  <c r="U31" i="1" s="1"/>
  <c r="S55" i="1"/>
  <c r="U55" i="1" s="1"/>
  <c r="S64" i="1"/>
  <c r="U64" i="1" s="1"/>
  <c r="S93" i="1"/>
  <c r="U93" i="1" s="1"/>
  <c r="S116" i="1"/>
  <c r="U116" i="1" s="1"/>
  <c r="S123" i="1"/>
  <c r="U123" i="1" s="1"/>
  <c r="S137" i="1"/>
  <c r="U137" i="1" s="1"/>
  <c r="S138" i="1"/>
  <c r="U138" i="1" s="1"/>
  <c r="S144" i="1"/>
  <c r="U144" i="1" s="1"/>
  <c r="S231" i="1"/>
  <c r="U231" i="1" s="1"/>
  <c r="S274" i="1"/>
  <c r="U274" i="1" s="1"/>
  <c r="S305" i="1"/>
  <c r="U305" i="1" s="1"/>
  <c r="S339" i="1"/>
  <c r="U339" i="1" s="1"/>
  <c r="S380" i="1"/>
  <c r="U380" i="1" s="1"/>
  <c r="S426" i="1"/>
  <c r="U426" i="1" s="1"/>
  <c r="S433" i="1"/>
  <c r="U433" i="1" s="1"/>
  <c r="S435" i="1"/>
  <c r="U435" i="1" s="1"/>
  <c r="S524" i="1"/>
  <c r="U524" i="1" s="1"/>
  <c r="S582" i="1"/>
  <c r="U582" i="1" s="1"/>
  <c r="S654" i="1"/>
  <c r="U654" i="1" s="1"/>
  <c r="S661" i="1"/>
  <c r="U661" i="1" s="1"/>
  <c r="S742" i="1"/>
  <c r="U742" i="1" s="1"/>
  <c r="S753" i="1"/>
  <c r="U753" i="1" s="1"/>
  <c r="S779" i="1"/>
  <c r="U779" i="1" s="1"/>
  <c r="S799" i="1"/>
  <c r="U799" i="1" s="1"/>
  <c r="S807" i="1"/>
  <c r="U807" i="1" s="1"/>
  <c r="S824" i="1"/>
  <c r="U824" i="1" s="1"/>
  <c r="S845" i="1"/>
  <c r="U845" i="1" s="1"/>
  <c r="S846" i="1"/>
  <c r="U846" i="1" s="1"/>
  <c r="S876" i="1"/>
  <c r="U876" i="1" s="1"/>
  <c r="S892" i="1"/>
  <c r="U892" i="1" s="1"/>
  <c r="S899" i="1"/>
  <c r="U899" i="1" s="1"/>
  <c r="S926" i="1"/>
  <c r="U926" i="1" s="1"/>
  <c r="S945" i="1"/>
  <c r="U945" i="1" s="1"/>
  <c r="S1023" i="1"/>
  <c r="U1023" i="1" s="1"/>
  <c r="S1048" i="1"/>
  <c r="U1048" i="1" s="1"/>
  <c r="S1067" i="1"/>
  <c r="U1067" i="1" s="1"/>
  <c r="S1127" i="1"/>
  <c r="U1127" i="1" s="1"/>
  <c r="S1135" i="1"/>
  <c r="U1135" i="1" s="1"/>
  <c r="S1227" i="1"/>
  <c r="U1227" i="1" s="1"/>
  <c r="S1257" i="1"/>
  <c r="U1257" i="1" s="1"/>
  <c r="S1278" i="1"/>
  <c r="U1278" i="1" s="1"/>
  <c r="S1293" i="1"/>
  <c r="U1293" i="1" s="1"/>
  <c r="S1302" i="1"/>
  <c r="U1302" i="1" s="1"/>
  <c r="S1360" i="1"/>
  <c r="U1360" i="1" s="1"/>
  <c r="S1409" i="1"/>
  <c r="U1409" i="1" s="1"/>
  <c r="S1413" i="1"/>
  <c r="U1413" i="1" s="1"/>
  <c r="S1420" i="1"/>
  <c r="U1420" i="1" s="1"/>
  <c r="S1439" i="1"/>
  <c r="U1439" i="1" s="1"/>
  <c r="S1476" i="1"/>
  <c r="U1476" i="1" s="1"/>
  <c r="S1500" i="1"/>
  <c r="U1500" i="1" s="1"/>
  <c r="S1526" i="1"/>
  <c r="U1526" i="1" s="1"/>
  <c r="S1530" i="1"/>
  <c r="U1530" i="1" s="1"/>
  <c r="S1547" i="1"/>
  <c r="U1547" i="1" s="1"/>
  <c r="S1678" i="1"/>
  <c r="U1678" i="1" s="1"/>
  <c r="S1695" i="1"/>
  <c r="U1695" i="1" s="1"/>
  <c r="S1715" i="1"/>
  <c r="U1715" i="1" s="1"/>
  <c r="S1729" i="1"/>
  <c r="U1729" i="1" s="1"/>
  <c r="S1732" i="1"/>
  <c r="U1732" i="1" s="1"/>
  <c r="S1738" i="1"/>
  <c r="U1738" i="1" s="1"/>
  <c r="S1742" i="1"/>
  <c r="U1742" i="1" s="1"/>
  <c r="S1793" i="1"/>
  <c r="U1793" i="1" s="1"/>
  <c r="S1795" i="1"/>
  <c r="U1795" i="1" s="1"/>
  <c r="S1817" i="1"/>
  <c r="U1817" i="1" s="1"/>
  <c r="S1826" i="1"/>
  <c r="U1826" i="1" s="1"/>
  <c r="S1850" i="1"/>
  <c r="U1850" i="1" s="1"/>
  <c r="S1859" i="1"/>
  <c r="U1859" i="1" s="1"/>
  <c r="S1861" i="1"/>
  <c r="U1861" i="1" s="1"/>
  <c r="S1889" i="1"/>
  <c r="U1889" i="1" s="1"/>
  <c r="S1905" i="1"/>
  <c r="U1905" i="1" s="1"/>
  <c r="S1926" i="1"/>
  <c r="U1926" i="1" s="1"/>
  <c r="S1992" i="1"/>
  <c r="U1992" i="1" s="1"/>
  <c r="S2030" i="1"/>
  <c r="U2030" i="1" s="1"/>
  <c r="S2042" i="1"/>
  <c r="U2042" i="1" s="1"/>
  <c r="S2086" i="1"/>
  <c r="U2086" i="1" s="1"/>
  <c r="S2090" i="1"/>
  <c r="U2090" i="1" s="1"/>
  <c r="S2099" i="1"/>
  <c r="U2099" i="1" s="1"/>
  <c r="S2101" i="1"/>
  <c r="U2101" i="1" s="1"/>
  <c r="S2184" i="1"/>
  <c r="U2184" i="1" s="1"/>
  <c r="S2285" i="1"/>
  <c r="U2285" i="1" s="1"/>
  <c r="S2287" i="1"/>
  <c r="U2287" i="1" s="1"/>
  <c r="S2314" i="1"/>
  <c r="U2314" i="1" s="1"/>
  <c r="S2321" i="1"/>
  <c r="U2321" i="1" s="1"/>
  <c r="S2347" i="1"/>
  <c r="U2347" i="1" s="1"/>
  <c r="S2378" i="1"/>
  <c r="U2378" i="1" s="1"/>
  <c r="S2384" i="1"/>
  <c r="U2384" i="1" s="1"/>
  <c r="S2415" i="1"/>
  <c r="U2415" i="1" s="1"/>
  <c r="S2421" i="1"/>
  <c r="U2421" i="1" s="1"/>
  <c r="S2432" i="1"/>
  <c r="U2432" i="1" s="1"/>
  <c r="S2446" i="1"/>
  <c r="U2446" i="1" s="1"/>
  <c r="S2455" i="1"/>
  <c r="U2455" i="1" s="1"/>
  <c r="S2464" i="1"/>
  <c r="U2464" i="1" s="1"/>
  <c r="S2490" i="1"/>
  <c r="U2490" i="1" s="1"/>
  <c r="S2554" i="1"/>
  <c r="U2554" i="1" s="1"/>
  <c r="S2556" i="1"/>
  <c r="U2556" i="1" s="1"/>
  <c r="S2562" i="1"/>
  <c r="U2562" i="1" s="1"/>
  <c r="S2588" i="1"/>
  <c r="U2588" i="1" s="1"/>
  <c r="S2592" i="1"/>
  <c r="U2592" i="1" s="1"/>
  <c r="S2600" i="1"/>
  <c r="U2600" i="1" s="1"/>
  <c r="S2642" i="1"/>
  <c r="U2642" i="1" s="1"/>
  <c r="S2748" i="1"/>
  <c r="U2748" i="1" s="1"/>
  <c r="S2779" i="1"/>
  <c r="U2779" i="1" s="1"/>
  <c r="S2791" i="1"/>
  <c r="U2791" i="1" s="1"/>
  <c r="S2792" i="1"/>
  <c r="U2792" i="1" s="1"/>
  <c r="S2804" i="1"/>
  <c r="U2804" i="1" s="1"/>
  <c r="S2808" i="1"/>
  <c r="U2808" i="1" s="1"/>
  <c r="S2818" i="1"/>
  <c r="U2818" i="1" s="1"/>
  <c r="S2827" i="1"/>
  <c r="U2827" i="1" s="1"/>
  <c r="S2832" i="1"/>
  <c r="U2832" i="1" s="1"/>
  <c r="S2833" i="1"/>
  <c r="U2833" i="1" s="1"/>
  <c r="S2858" i="1"/>
  <c r="U2858" i="1" s="1"/>
  <c r="S2874" i="1"/>
  <c r="U2874" i="1" s="1"/>
  <c r="S2880" i="1"/>
  <c r="U2880" i="1" s="1"/>
  <c r="S2889" i="1"/>
  <c r="U2889" i="1" s="1"/>
  <c r="S2891" i="1"/>
  <c r="U2891" i="1" s="1"/>
  <c r="S2898" i="1"/>
  <c r="U2898" i="1" s="1"/>
  <c r="S2928" i="1"/>
  <c r="U2928" i="1" s="1"/>
  <c r="S2945" i="1"/>
  <c r="U2945" i="1" s="1"/>
  <c r="S2979" i="1"/>
  <c r="U2979" i="1" s="1"/>
  <c r="S2982" i="1"/>
  <c r="U2982" i="1" s="1"/>
  <c r="S2994" i="1"/>
  <c r="U2994" i="1" s="1"/>
  <c r="S3005" i="1"/>
  <c r="U3005" i="1" s="1"/>
  <c r="S3010" i="1"/>
  <c r="U3010" i="1" s="1"/>
  <c r="S3035" i="1"/>
  <c r="U3035" i="1" s="1"/>
  <c r="S3042" i="1"/>
  <c r="U3042" i="1" s="1"/>
  <c r="S3065" i="1"/>
  <c r="U3065" i="1" s="1"/>
  <c r="S3155" i="1"/>
  <c r="U3155" i="1" s="1"/>
  <c r="S3169" i="1"/>
  <c r="U3169" i="1" s="1"/>
  <c r="S3176" i="1"/>
  <c r="U3176" i="1" s="1"/>
  <c r="S3212" i="1"/>
  <c r="U3212" i="1" s="1"/>
  <c r="S3242" i="1"/>
  <c r="U3242" i="1" s="1"/>
  <c r="S3286" i="1"/>
  <c r="U3286" i="1" s="1"/>
  <c r="S3301" i="1"/>
  <c r="U3301" i="1" s="1"/>
  <c r="S3302" i="1"/>
  <c r="U3302" i="1" s="1"/>
  <c r="S3303" i="1"/>
  <c r="U3303" i="1" s="1"/>
  <c r="S3342" i="1"/>
  <c r="U3342" i="1" s="1"/>
  <c r="S3356" i="1"/>
  <c r="U3356" i="1" s="1"/>
  <c r="S3366" i="1"/>
  <c r="U3366" i="1" s="1"/>
  <c r="S3377" i="1"/>
  <c r="U3377" i="1" s="1"/>
  <c r="S3382" i="1"/>
  <c r="U3382" i="1" s="1"/>
  <c r="S3389" i="1"/>
  <c r="U3389" i="1" s="1"/>
  <c r="S3412" i="1"/>
  <c r="U3412" i="1" s="1"/>
  <c r="S3414" i="1"/>
  <c r="U3414" i="1" s="1"/>
  <c r="S3416" i="1"/>
  <c r="U3416" i="1" s="1"/>
  <c r="S3424" i="1"/>
  <c r="U3424" i="1" s="1"/>
  <c r="S3439" i="1"/>
  <c r="U3439" i="1" s="1"/>
  <c r="S3458" i="1"/>
  <c r="U3458" i="1" s="1"/>
  <c r="S3469" i="1"/>
  <c r="U3469" i="1" s="1"/>
  <c r="S3484" i="1"/>
  <c r="U3484" i="1" s="1"/>
  <c r="S3488" i="1"/>
  <c r="U3488" i="1" s="1"/>
  <c r="S3490" i="1"/>
  <c r="U3490" i="1" s="1"/>
  <c r="S3498" i="1"/>
  <c r="U3498" i="1" s="1"/>
  <c r="S3508" i="1"/>
  <c r="U3508" i="1" s="1"/>
  <c r="S3511" i="1"/>
  <c r="U3511" i="1" s="1"/>
  <c r="S3517" i="1"/>
  <c r="U3517" i="1" s="1"/>
  <c r="S3575" i="1"/>
  <c r="U3575" i="1" s="1"/>
  <c r="S3585" i="1"/>
  <c r="U3585" i="1" s="1"/>
  <c r="S3586" i="1"/>
  <c r="U3586" i="1" s="1"/>
  <c r="S3595" i="1"/>
  <c r="U3595" i="1" s="1"/>
  <c r="S3606" i="1"/>
  <c r="U3606" i="1" s="1"/>
  <c r="S3608" i="1"/>
  <c r="U3608" i="1" s="1"/>
  <c r="S3623" i="1"/>
  <c r="U3623" i="1" s="1"/>
  <c r="S3626" i="1"/>
  <c r="U3626" i="1" s="1"/>
  <c r="S3627" i="1"/>
  <c r="U3627" i="1" s="1"/>
  <c r="S3632" i="1"/>
  <c r="U3632" i="1" s="1"/>
  <c r="S3639" i="1"/>
  <c r="U3639" i="1" s="1"/>
  <c r="S3643" i="1"/>
  <c r="U3643" i="1" s="1"/>
  <c r="S3661" i="1"/>
  <c r="U3661" i="1" s="1"/>
  <c r="S3663" i="1"/>
  <c r="U3663" i="1" s="1"/>
  <c r="S3669" i="1"/>
  <c r="U3669" i="1" s="1"/>
  <c r="S3674" i="1"/>
  <c r="U3674" i="1" s="1"/>
  <c r="S3682" i="1"/>
  <c r="U3682" i="1" s="1"/>
  <c r="S3684" i="1"/>
  <c r="U3684" i="1" s="1"/>
  <c r="S3690" i="1"/>
  <c r="U3690" i="1" s="1"/>
  <c r="S3691" i="1"/>
  <c r="U3691" i="1" s="1"/>
  <c r="S3704" i="1"/>
  <c r="U3704" i="1" s="1"/>
  <c r="S3804" i="1"/>
  <c r="U3804" i="1" s="1"/>
  <c r="S3829" i="1"/>
  <c r="U3829" i="1" s="1"/>
  <c r="S3836" i="1"/>
  <c r="U3836" i="1" s="1"/>
  <c r="S3903" i="1"/>
  <c r="U3903" i="1" s="1"/>
  <c r="S3904" i="1"/>
  <c r="U3904" i="1" s="1"/>
  <c r="S3923" i="1"/>
  <c r="U3923" i="1" s="1"/>
  <c r="S3937" i="1"/>
  <c r="U3937" i="1" s="1"/>
  <c r="S3949" i="1"/>
  <c r="U3949" i="1" s="1"/>
  <c r="S3962" i="1"/>
  <c r="U3962" i="1" s="1"/>
  <c r="S3991" i="1"/>
  <c r="U3991" i="1" s="1"/>
  <c r="S3998" i="1"/>
  <c r="U3998" i="1" s="1"/>
  <c r="S3999" i="1"/>
  <c r="U3999" i="1" s="1"/>
  <c r="S4007" i="1"/>
  <c r="U4007" i="1" s="1"/>
  <c r="S4029" i="1"/>
  <c r="U4029" i="1" s="1"/>
  <c r="S4054" i="1"/>
  <c r="U4054" i="1" s="1"/>
  <c r="S4081" i="1"/>
  <c r="U4081" i="1" s="1"/>
  <c r="S4082" i="1"/>
  <c r="U4082" i="1" s="1"/>
  <c r="S4086" i="1"/>
  <c r="U4086" i="1" s="1"/>
  <c r="S4106" i="1"/>
  <c r="U4106" i="1" s="1"/>
  <c r="S4110" i="1"/>
  <c r="U4110" i="1" s="1"/>
  <c r="S4113" i="1"/>
  <c r="U4113" i="1" s="1"/>
  <c r="S159" i="1"/>
  <c r="U159" i="1" s="1"/>
  <c r="S748" i="1"/>
  <c r="U748" i="1" s="1"/>
  <c r="S909" i="1"/>
  <c r="U909" i="1" s="1"/>
  <c r="S1492" i="1"/>
  <c r="U1492" i="1" s="1"/>
  <c r="S3403" i="1"/>
  <c r="U3403" i="1" s="1"/>
  <c r="S2867" i="1"/>
  <c r="U2867" i="1" s="1"/>
  <c r="S3939" i="1"/>
  <c r="U3939" i="1" s="1"/>
  <c r="S1724" i="1"/>
  <c r="U1724" i="1" s="1"/>
  <c r="S3707" i="1"/>
  <c r="U3707" i="1" s="1"/>
  <c r="S3971" i="1"/>
  <c r="U3971" i="1" s="1"/>
  <c r="S407" i="1"/>
  <c r="U407" i="1" s="1"/>
  <c r="S164" i="1"/>
  <c r="U164" i="1" s="1"/>
  <c r="S408" i="1"/>
  <c r="U408" i="1" s="1"/>
  <c r="S1392" i="1"/>
  <c r="U1392" i="1" s="1"/>
  <c r="S1502" i="1"/>
  <c r="U1502" i="1" s="1"/>
  <c r="S1606" i="1"/>
  <c r="U1606" i="1" s="1"/>
  <c r="S2238" i="1"/>
  <c r="U2238" i="1" s="1"/>
  <c r="S2815" i="1"/>
  <c r="U2815" i="1" s="1"/>
  <c r="S3240" i="1"/>
  <c r="U3240" i="1" s="1"/>
  <c r="S3471" i="1"/>
  <c r="U3471" i="1" s="1"/>
  <c r="S3515" i="1"/>
  <c r="U3515" i="1" s="1"/>
  <c r="S795" i="1"/>
  <c r="U795" i="1" s="1"/>
  <c r="S941" i="1"/>
  <c r="U941" i="1" s="1"/>
  <c r="S1231" i="1"/>
  <c r="U1231" i="1" s="1"/>
  <c r="S3144" i="1"/>
  <c r="U3144" i="1" s="1"/>
  <c r="S3421" i="1"/>
  <c r="U3421" i="1" s="1"/>
  <c r="S3532" i="1"/>
  <c r="U3532" i="1" s="1"/>
  <c r="S4076" i="1"/>
  <c r="U4076" i="1" s="1"/>
  <c r="S1441" i="1"/>
  <c r="U1441" i="1" s="1"/>
  <c r="S979" i="1"/>
  <c r="U979" i="1" s="1"/>
  <c r="S1193" i="1"/>
  <c r="U1193" i="1" s="1"/>
  <c r="S2324" i="1"/>
  <c r="U2324" i="1" s="1"/>
  <c r="S2835" i="1"/>
  <c r="U2835" i="1" s="1"/>
  <c r="S3267" i="1"/>
  <c r="U3267" i="1" s="1"/>
  <c r="S1201" i="1"/>
  <c r="U1201" i="1" s="1"/>
  <c r="S36" i="1"/>
  <c r="U36" i="1" s="1"/>
  <c r="S1527" i="1"/>
  <c r="U1527" i="1" s="1"/>
  <c r="S3232" i="1"/>
  <c r="U3232" i="1" s="1"/>
  <c r="S3597" i="1"/>
  <c r="U3597" i="1" s="1"/>
  <c r="S2060" i="1"/>
  <c r="U2060" i="1" s="1"/>
  <c r="S1930" i="1"/>
  <c r="U1930" i="1" s="1"/>
  <c r="S40" i="1"/>
  <c r="U40" i="1" s="1"/>
  <c r="S89" i="1"/>
  <c r="U89" i="1" s="1"/>
  <c r="S171" i="1"/>
  <c r="U171" i="1" s="1"/>
  <c r="S196" i="1"/>
  <c r="U196" i="1" s="1"/>
  <c r="S199" i="1"/>
  <c r="U199" i="1" s="1"/>
  <c r="S205" i="1"/>
  <c r="U205" i="1" s="1"/>
  <c r="S264" i="1"/>
  <c r="U264" i="1" s="1"/>
  <c r="S414" i="1"/>
  <c r="U414" i="1" s="1"/>
  <c r="S436" i="1"/>
  <c r="U436" i="1" s="1"/>
  <c r="S450" i="1"/>
  <c r="U450" i="1" s="1"/>
  <c r="S551" i="1"/>
  <c r="U551" i="1" s="1"/>
  <c r="S571" i="1"/>
  <c r="U571" i="1" s="1"/>
  <c r="S574" i="1"/>
  <c r="U574" i="1" s="1"/>
  <c r="S600" i="1"/>
  <c r="U600" i="1" s="1"/>
  <c r="S651" i="1"/>
  <c r="U651" i="1" s="1"/>
  <c r="S683" i="1"/>
  <c r="U683" i="1" s="1"/>
  <c r="S728" i="1"/>
  <c r="U728" i="1" s="1"/>
  <c r="S735" i="1"/>
  <c r="U735" i="1" s="1"/>
  <c r="S757" i="1"/>
  <c r="U757" i="1" s="1"/>
  <c r="S760" i="1"/>
  <c r="U760" i="1" s="1"/>
  <c r="S770" i="1"/>
  <c r="U770" i="1" s="1"/>
  <c r="S794" i="1"/>
  <c r="U794" i="1" s="1"/>
  <c r="S839" i="1"/>
  <c r="U839" i="1" s="1"/>
  <c r="S844" i="1"/>
  <c r="U844" i="1" s="1"/>
  <c r="S900" i="1"/>
  <c r="U900" i="1" s="1"/>
  <c r="S910" i="1"/>
  <c r="U910" i="1" s="1"/>
  <c r="S964" i="1"/>
  <c r="U964" i="1" s="1"/>
  <c r="S1052" i="1"/>
  <c r="U1052" i="1" s="1"/>
  <c r="S1056" i="1"/>
  <c r="U1056" i="1" s="1"/>
  <c r="S1113" i="1"/>
  <c r="U1113" i="1" s="1"/>
  <c r="S1152" i="1"/>
  <c r="U1152" i="1" s="1"/>
  <c r="S1185" i="1"/>
  <c r="U1185" i="1" s="1"/>
  <c r="S1214" i="1"/>
  <c r="U1214" i="1" s="1"/>
  <c r="S1238" i="1"/>
  <c r="U1238" i="1" s="1"/>
  <c r="S1241" i="1"/>
  <c r="U1241" i="1" s="1"/>
  <c r="S1250" i="1"/>
  <c r="U1250" i="1" s="1"/>
  <c r="S1261" i="1"/>
  <c r="U1261" i="1" s="1"/>
  <c r="S1297" i="1"/>
  <c r="U1297" i="1" s="1"/>
  <c r="S1304" i="1"/>
  <c r="U1304" i="1" s="1"/>
  <c r="S1335" i="1"/>
  <c r="U1335" i="1" s="1"/>
  <c r="S1349" i="1"/>
  <c r="U1349" i="1" s="1"/>
  <c r="S1357" i="1"/>
  <c r="U1357" i="1" s="1"/>
  <c r="S1394" i="1"/>
  <c r="U1394" i="1" s="1"/>
  <c r="S1403" i="1"/>
  <c r="U1403" i="1" s="1"/>
  <c r="S1404" i="1"/>
  <c r="U1404" i="1" s="1"/>
  <c r="S1559" i="1"/>
  <c r="U1559" i="1" s="1"/>
  <c r="S1562" i="1"/>
  <c r="U1562" i="1" s="1"/>
  <c r="S1574" i="1"/>
  <c r="U1574" i="1" s="1"/>
  <c r="S1603" i="1"/>
  <c r="U1603" i="1" s="1"/>
  <c r="S1643" i="1"/>
  <c r="U1643" i="1" s="1"/>
  <c r="S1666" i="1"/>
  <c r="U1666" i="1" s="1"/>
  <c r="S1668" i="1"/>
  <c r="U1668" i="1" s="1"/>
  <c r="S1692" i="1"/>
  <c r="U1692" i="1" s="1"/>
  <c r="S1776" i="1"/>
  <c r="U1776" i="1" s="1"/>
  <c r="S1823" i="1"/>
  <c r="U1823" i="1" s="1"/>
  <c r="S1849" i="1"/>
  <c r="U1849" i="1" s="1"/>
  <c r="S1865" i="1"/>
  <c r="U1865" i="1" s="1"/>
  <c r="S1890" i="1"/>
  <c r="U1890" i="1" s="1"/>
  <c r="S1895" i="1"/>
  <c r="U1895" i="1" s="1"/>
  <c r="S1902" i="1"/>
  <c r="U1902" i="1" s="1"/>
  <c r="S1937" i="1"/>
  <c r="U1937" i="1" s="1"/>
  <c r="S1974" i="1"/>
  <c r="U1974" i="1" s="1"/>
  <c r="S2000" i="1"/>
  <c r="U2000" i="1" s="1"/>
  <c r="S2031" i="1"/>
  <c r="U2031" i="1" s="1"/>
  <c r="S2091" i="1"/>
  <c r="U2091" i="1" s="1"/>
  <c r="S2097" i="1"/>
  <c r="U2097" i="1" s="1"/>
  <c r="S2165" i="1"/>
  <c r="U2165" i="1" s="1"/>
  <c r="S2167" i="1"/>
  <c r="U2167" i="1" s="1"/>
  <c r="S2179" i="1"/>
  <c r="U2179" i="1" s="1"/>
  <c r="S2213" i="1"/>
  <c r="U2213" i="1" s="1"/>
  <c r="S2233" i="1"/>
  <c r="U2233" i="1" s="1"/>
  <c r="S2235" i="1"/>
  <c r="U2235" i="1" s="1"/>
  <c r="S2248" i="1"/>
  <c r="U2248" i="1" s="1"/>
  <c r="S2259" i="1"/>
  <c r="U2259" i="1" s="1"/>
  <c r="S2262" i="1"/>
  <c r="U2262" i="1" s="1"/>
  <c r="S2271" i="1"/>
  <c r="U2271" i="1" s="1"/>
  <c r="S2275" i="1"/>
  <c r="U2275" i="1" s="1"/>
  <c r="S2276" i="1"/>
  <c r="U2276" i="1" s="1"/>
  <c r="S2293" i="1"/>
  <c r="U2293" i="1" s="1"/>
  <c r="S2317" i="1"/>
  <c r="U2317" i="1" s="1"/>
  <c r="S2379" i="1"/>
  <c r="U2379" i="1" s="1"/>
  <c r="S2449" i="1"/>
  <c r="U2449" i="1" s="1"/>
  <c r="S2468" i="1"/>
  <c r="U2468" i="1" s="1"/>
  <c r="S2477" i="1"/>
  <c r="U2477" i="1" s="1"/>
  <c r="S2542" i="1"/>
  <c r="U2542" i="1" s="1"/>
  <c r="S2628" i="1"/>
  <c r="U2628" i="1" s="1"/>
  <c r="S2649" i="1"/>
  <c r="U2649" i="1" s="1"/>
  <c r="S2744" i="1"/>
  <c r="U2744" i="1" s="1"/>
  <c r="S2781" i="1"/>
  <c r="U2781" i="1" s="1"/>
  <c r="S2788" i="1"/>
  <c r="U2788" i="1" s="1"/>
  <c r="S2811" i="1"/>
  <c r="U2811" i="1" s="1"/>
  <c r="S2812" i="1"/>
  <c r="U2812" i="1" s="1"/>
  <c r="S2831" i="1"/>
  <c r="U2831" i="1" s="1"/>
  <c r="S2834" i="1"/>
  <c r="U2834" i="1" s="1"/>
  <c r="S2842" i="1"/>
  <c r="U2842" i="1" s="1"/>
  <c r="S2866" i="1"/>
  <c r="U2866" i="1" s="1"/>
  <c r="S2869" i="1"/>
  <c r="U2869" i="1" s="1"/>
  <c r="S2875" i="1"/>
  <c r="U2875" i="1" s="1"/>
  <c r="S2909" i="1"/>
  <c r="U2909" i="1" s="1"/>
  <c r="S2922" i="1"/>
  <c r="U2922" i="1" s="1"/>
  <c r="S2935" i="1"/>
  <c r="U2935" i="1" s="1"/>
  <c r="S2936" i="1"/>
  <c r="U2936" i="1" s="1"/>
  <c r="S2942" i="1"/>
  <c r="U2942" i="1" s="1"/>
  <c r="S3027" i="1"/>
  <c r="U3027" i="1" s="1"/>
  <c r="S3103" i="1"/>
  <c r="U3103" i="1" s="1"/>
  <c r="S3166" i="1"/>
  <c r="U3166" i="1" s="1"/>
  <c r="S3170" i="1"/>
  <c r="U3170" i="1" s="1"/>
  <c r="S3179" i="1"/>
  <c r="U3179" i="1" s="1"/>
  <c r="S3185" i="1"/>
  <c r="U3185" i="1" s="1"/>
  <c r="S3224" i="1"/>
  <c r="U3224" i="1" s="1"/>
  <c r="S3249" i="1"/>
  <c r="U3249" i="1" s="1"/>
  <c r="S3265" i="1"/>
  <c r="U3265" i="1" s="1"/>
  <c r="S3266" i="1"/>
  <c r="U3266" i="1" s="1"/>
  <c r="S3280" i="1"/>
  <c r="U3280" i="1" s="1"/>
  <c r="S3289" i="1"/>
  <c r="U3289" i="1" s="1"/>
  <c r="S3313" i="1"/>
  <c r="U3313" i="1" s="1"/>
  <c r="S3314" i="1"/>
  <c r="U3314" i="1" s="1"/>
  <c r="S3322" i="1"/>
  <c r="U3322" i="1" s="1"/>
  <c r="S3339" i="1"/>
  <c r="U3339" i="1" s="1"/>
  <c r="S3367" i="1"/>
  <c r="U3367" i="1" s="1"/>
  <c r="S3440" i="1"/>
  <c r="U3440" i="1" s="1"/>
  <c r="S3443" i="1"/>
  <c r="U3443" i="1" s="1"/>
  <c r="S3486" i="1"/>
  <c r="U3486" i="1" s="1"/>
  <c r="S3505" i="1"/>
  <c r="U3505" i="1" s="1"/>
  <c r="S3507" i="1"/>
  <c r="U3507" i="1" s="1"/>
  <c r="S3518" i="1"/>
  <c r="U3518" i="1" s="1"/>
  <c r="S3546" i="1"/>
  <c r="U3546" i="1" s="1"/>
  <c r="S3552" i="1"/>
  <c r="U3552" i="1" s="1"/>
  <c r="S3563" i="1"/>
  <c r="U3563" i="1" s="1"/>
  <c r="S3599" i="1"/>
  <c r="U3599" i="1" s="1"/>
  <c r="S3613" i="1"/>
  <c r="U3613" i="1" s="1"/>
  <c r="S3616" i="1"/>
  <c r="U3616" i="1" s="1"/>
  <c r="S3617" i="1"/>
  <c r="U3617" i="1" s="1"/>
  <c r="S3618" i="1"/>
  <c r="U3618" i="1" s="1"/>
  <c r="S3625" i="1"/>
  <c r="U3625" i="1" s="1"/>
  <c r="S3701" i="1"/>
  <c r="U3701" i="1" s="1"/>
  <c r="S3749" i="1"/>
  <c r="U3749" i="1" s="1"/>
  <c r="S3756" i="1"/>
  <c r="U3756" i="1" s="1"/>
  <c r="S3776" i="1"/>
  <c r="U3776" i="1" s="1"/>
  <c r="S3782" i="1"/>
  <c r="U3782" i="1" s="1"/>
  <c r="S3825" i="1"/>
  <c r="U3825" i="1" s="1"/>
  <c r="S3853" i="1"/>
  <c r="U3853" i="1" s="1"/>
  <c r="S3861" i="1"/>
  <c r="U3861" i="1" s="1"/>
  <c r="S3899" i="1"/>
  <c r="U3899" i="1" s="1"/>
  <c r="S3900" i="1"/>
  <c r="U3900" i="1" s="1"/>
  <c r="S3902" i="1"/>
  <c r="U3902" i="1" s="1"/>
  <c r="S3916" i="1"/>
  <c r="U3916" i="1" s="1"/>
  <c r="S3922" i="1"/>
  <c r="U3922" i="1" s="1"/>
  <c r="S3929" i="1"/>
  <c r="U3929" i="1" s="1"/>
  <c r="S3982" i="1"/>
  <c r="U3982" i="1" s="1"/>
  <c r="S4032" i="1"/>
  <c r="U4032" i="1" s="1"/>
  <c r="S4040" i="1"/>
  <c r="U4040" i="1" s="1"/>
  <c r="S4095" i="1"/>
  <c r="U4095" i="1" s="1"/>
  <c r="S4114" i="1"/>
  <c r="U4114" i="1" s="1"/>
  <c r="S2726" i="1"/>
  <c r="U2726" i="1" s="1"/>
  <c r="S378" i="1"/>
  <c r="U378" i="1" s="1"/>
  <c r="S3867" i="1"/>
  <c r="U3867" i="1" s="1"/>
  <c r="S1495" i="1"/>
  <c r="U1495" i="1" s="1"/>
  <c r="S1691" i="1"/>
  <c r="U1691" i="1" s="1"/>
  <c r="S2988" i="1"/>
  <c r="U2988" i="1" s="1"/>
  <c r="S3557" i="1"/>
  <c r="U3557" i="1" s="1"/>
  <c r="S3780" i="1"/>
  <c r="U3780" i="1" s="1"/>
  <c r="S1533" i="1"/>
  <c r="U1533" i="1" s="1"/>
  <c r="S272" i="1"/>
  <c r="U272" i="1" s="1"/>
  <c r="S805" i="1"/>
  <c r="U805" i="1" s="1"/>
  <c r="S1650" i="1"/>
  <c r="U1650" i="1" s="1"/>
  <c r="S2304" i="1"/>
  <c r="U2304" i="1" s="1"/>
  <c r="S1545" i="1"/>
  <c r="U1545" i="1" s="1"/>
  <c r="S3254" i="1"/>
  <c r="U3254" i="1" s="1"/>
  <c r="S4083" i="1"/>
  <c r="U4083" i="1" s="1"/>
  <c r="S747" i="1"/>
  <c r="U747" i="1" s="1"/>
  <c r="S74" i="1"/>
  <c r="U74" i="1" s="1"/>
  <c r="S107" i="1"/>
  <c r="U107" i="1" s="1"/>
  <c r="S762" i="1"/>
  <c r="U762" i="1" s="1"/>
  <c r="S867" i="1"/>
  <c r="U867" i="1" s="1"/>
  <c r="S1071" i="1"/>
  <c r="U1071" i="1" s="1"/>
  <c r="S1223" i="1"/>
  <c r="U1223" i="1" s="1"/>
  <c r="S1385" i="1"/>
  <c r="U1385" i="1" s="1"/>
  <c r="S2108" i="1"/>
  <c r="U2108" i="1" s="1"/>
  <c r="S2260" i="1"/>
  <c r="U2260" i="1" s="1"/>
  <c r="S3154" i="1"/>
  <c r="U3154" i="1" s="1"/>
  <c r="S3558" i="1"/>
  <c r="U3558" i="1" s="1"/>
  <c r="S3745" i="1"/>
  <c r="U3745" i="1" s="1"/>
  <c r="S881" i="1"/>
  <c r="U881" i="1" s="1"/>
  <c r="S1121" i="1"/>
  <c r="U1121" i="1" s="1"/>
  <c r="S1675" i="1"/>
  <c r="U1675" i="1" s="1"/>
  <c r="S2678" i="1"/>
  <c r="U2678" i="1" s="1"/>
  <c r="S3450" i="1"/>
  <c r="U3450" i="1" s="1"/>
  <c r="S3550" i="1"/>
  <c r="U3550" i="1" s="1"/>
  <c r="S3815" i="1"/>
  <c r="U3815" i="1" s="1"/>
  <c r="S2617" i="1"/>
  <c r="U2617" i="1" s="1"/>
  <c r="S17" i="1"/>
  <c r="U17" i="1" s="1"/>
  <c r="S22" i="1"/>
  <c r="U22" i="1" s="1"/>
  <c r="S25" i="1"/>
  <c r="U25" i="1" s="1"/>
  <c r="S42" i="1"/>
  <c r="U42" i="1" s="1"/>
  <c r="S43" i="1"/>
  <c r="U43" i="1" s="1"/>
  <c r="S46" i="1"/>
  <c r="U46" i="1" s="1"/>
  <c r="S50" i="1"/>
  <c r="U50" i="1" s="1"/>
  <c r="S65" i="1"/>
  <c r="U65" i="1" s="1"/>
  <c r="S68" i="1"/>
  <c r="U68" i="1" s="1"/>
  <c r="S69" i="1"/>
  <c r="U69" i="1" s="1"/>
  <c r="S404" i="1"/>
  <c r="U404" i="1" s="1"/>
  <c r="S409" i="1"/>
  <c r="U409" i="1" s="1"/>
  <c r="S451" i="1"/>
  <c r="U451" i="1" s="1"/>
  <c r="S477" i="1"/>
  <c r="U477" i="1" s="1"/>
  <c r="S535" i="1"/>
  <c r="U535" i="1" s="1"/>
  <c r="S537" i="1"/>
  <c r="U537" i="1" s="1"/>
  <c r="S539" i="1"/>
  <c r="U539" i="1" s="1"/>
  <c r="S619" i="1"/>
  <c r="U619" i="1" s="1"/>
  <c r="S638" i="1"/>
  <c r="U638" i="1" s="1"/>
  <c r="S647" i="1"/>
  <c r="U647" i="1" s="1"/>
  <c r="S649" i="1"/>
  <c r="U649" i="1" s="1"/>
  <c r="S687" i="1"/>
  <c r="U687" i="1" s="1"/>
  <c r="S750" i="1"/>
  <c r="U750" i="1" s="1"/>
  <c r="S756" i="1"/>
  <c r="U756" i="1" s="1"/>
  <c r="S803" i="1"/>
  <c r="U803" i="1" s="1"/>
  <c r="S822" i="1"/>
  <c r="U822" i="1" s="1"/>
  <c r="S837" i="1"/>
  <c r="U837" i="1" s="1"/>
  <c r="S840" i="1"/>
  <c r="U840" i="1" s="1"/>
  <c r="S853" i="1"/>
  <c r="U853" i="1" s="1"/>
  <c r="S865" i="1"/>
  <c r="U865" i="1" s="1"/>
  <c r="S879" i="1"/>
  <c r="U879" i="1" s="1"/>
  <c r="S886" i="1"/>
  <c r="U886" i="1" s="1"/>
  <c r="S895" i="1"/>
  <c r="U895" i="1" s="1"/>
  <c r="S933" i="1"/>
  <c r="U933" i="1" s="1"/>
  <c r="S935" i="1"/>
  <c r="U935" i="1" s="1"/>
  <c r="S1024" i="1"/>
  <c r="U1024" i="1" s="1"/>
  <c r="S1025" i="1"/>
  <c r="U1025" i="1" s="1"/>
  <c r="S1032" i="1"/>
  <c r="U1032" i="1" s="1"/>
  <c r="S1049" i="1"/>
  <c r="U1049" i="1" s="1"/>
  <c r="S1094" i="1"/>
  <c r="U1094" i="1" s="1"/>
  <c r="S1128" i="1"/>
  <c r="U1128" i="1" s="1"/>
  <c r="S1190" i="1"/>
  <c r="U1190" i="1" s="1"/>
  <c r="S1216" i="1"/>
  <c r="U1216" i="1" s="1"/>
  <c r="S1229" i="1"/>
  <c r="U1229" i="1" s="1"/>
  <c r="S1246" i="1"/>
  <c r="U1246" i="1" s="1"/>
  <c r="S1247" i="1"/>
  <c r="U1247" i="1" s="1"/>
  <c r="S1248" i="1"/>
  <c r="U1248" i="1" s="1"/>
  <c r="S1263" i="1"/>
  <c r="U1263" i="1" s="1"/>
  <c r="S1286" i="1"/>
  <c r="U1286" i="1" s="1"/>
  <c r="S1287" i="1"/>
  <c r="U1287" i="1" s="1"/>
  <c r="S1300" i="1"/>
  <c r="U1300" i="1" s="1"/>
  <c r="S1303" i="1"/>
  <c r="U1303" i="1" s="1"/>
  <c r="S1359" i="1"/>
  <c r="U1359" i="1" s="1"/>
  <c r="S1380" i="1"/>
  <c r="U1380" i="1" s="1"/>
  <c r="S1415" i="1"/>
  <c r="U1415" i="1" s="1"/>
  <c r="S1486" i="1"/>
  <c r="U1486" i="1" s="1"/>
  <c r="S1497" i="1"/>
  <c r="U1497" i="1" s="1"/>
  <c r="S1501" i="1"/>
  <c r="U1501" i="1" s="1"/>
  <c r="S1587" i="1"/>
  <c r="U1587" i="1" s="1"/>
  <c r="S1605" i="1"/>
  <c r="U1605" i="1" s="1"/>
  <c r="S1612" i="1"/>
  <c r="U1612" i="1" s="1"/>
  <c r="S1629" i="1"/>
  <c r="U1629" i="1" s="1"/>
  <c r="S1636" i="1"/>
  <c r="U1636" i="1" s="1"/>
  <c r="S1637" i="1"/>
  <c r="U1637" i="1" s="1"/>
  <c r="S1648" i="1"/>
  <c r="U1648" i="1" s="1"/>
  <c r="S1652" i="1"/>
  <c r="U1652" i="1" s="1"/>
  <c r="S1653" i="1"/>
  <c r="U1653" i="1" s="1"/>
  <c r="S1671" i="1"/>
  <c r="U1671" i="1" s="1"/>
  <c r="S1673" i="1"/>
  <c r="U1673" i="1" s="1"/>
  <c r="S1681" i="1"/>
  <c r="U1681" i="1" s="1"/>
  <c r="S1706" i="1"/>
  <c r="U1706" i="1" s="1"/>
  <c r="S1707" i="1"/>
  <c r="U1707" i="1" s="1"/>
  <c r="S1718" i="1"/>
  <c r="U1718" i="1" s="1"/>
  <c r="S1744" i="1"/>
  <c r="U1744" i="1" s="1"/>
  <c r="S1827" i="1"/>
  <c r="U1827" i="1" s="1"/>
  <c r="S1828" i="1"/>
  <c r="U1828" i="1" s="1"/>
  <c r="S1843" i="1"/>
  <c r="U1843" i="1" s="1"/>
  <c r="S1844" i="1"/>
  <c r="U1844" i="1" s="1"/>
  <c r="S1858" i="1"/>
  <c r="U1858" i="1" s="1"/>
  <c r="S1883" i="1"/>
  <c r="U1883" i="1" s="1"/>
  <c r="S1891" i="1"/>
  <c r="U1891" i="1" s="1"/>
  <c r="S1924" i="1"/>
  <c r="U1924" i="1" s="1"/>
  <c r="S1933" i="1"/>
  <c r="U1933" i="1" s="1"/>
  <c r="S1988" i="1"/>
  <c r="U1988" i="1" s="1"/>
  <c r="S1993" i="1"/>
  <c r="U1993" i="1" s="1"/>
  <c r="S1995" i="1"/>
  <c r="U1995" i="1" s="1"/>
  <c r="S2068" i="1"/>
  <c r="U2068" i="1" s="1"/>
  <c r="S2103" i="1"/>
  <c r="U2103" i="1" s="1"/>
  <c r="S2107" i="1"/>
  <c r="U2107" i="1" s="1"/>
  <c r="S2109" i="1"/>
  <c r="U2109" i="1" s="1"/>
  <c r="S2112" i="1"/>
  <c r="U2112" i="1" s="1"/>
  <c r="S2113" i="1"/>
  <c r="U2113" i="1" s="1"/>
  <c r="S2121" i="1"/>
  <c r="U2121" i="1" s="1"/>
  <c r="S2131" i="1"/>
  <c r="U2131" i="1" s="1"/>
  <c r="S2145" i="1"/>
  <c r="U2145" i="1" s="1"/>
  <c r="S2151" i="1"/>
  <c r="U2151" i="1" s="1"/>
  <c r="S2168" i="1"/>
  <c r="U2168" i="1" s="1"/>
  <c r="S2183" i="1"/>
  <c r="U2183" i="1" s="1"/>
  <c r="S2202" i="1"/>
  <c r="U2202" i="1" s="1"/>
  <c r="S2205" i="1"/>
  <c r="U2205" i="1" s="1"/>
  <c r="S2209" i="1"/>
  <c r="U2209" i="1" s="1"/>
  <c r="S2220" i="1"/>
  <c r="U2220" i="1" s="1"/>
  <c r="S2280" i="1"/>
  <c r="U2280" i="1" s="1"/>
  <c r="S2294" i="1"/>
  <c r="U2294" i="1" s="1"/>
  <c r="S2354" i="1"/>
  <c r="U2354" i="1" s="1"/>
  <c r="S2373" i="1"/>
  <c r="U2373" i="1" s="1"/>
  <c r="S2465" i="1"/>
  <c r="U2465" i="1" s="1"/>
  <c r="S2466" i="1"/>
  <c r="U2466" i="1" s="1"/>
  <c r="S2470" i="1"/>
  <c r="U2470" i="1" s="1"/>
  <c r="S2475" i="1"/>
  <c r="U2475" i="1" s="1"/>
  <c r="S2482" i="1"/>
  <c r="U2482" i="1" s="1"/>
  <c r="S2487" i="1"/>
  <c r="U2487" i="1" s="1"/>
  <c r="S2536" i="1"/>
  <c r="U2536" i="1" s="1"/>
  <c r="S2547" i="1"/>
  <c r="U2547" i="1" s="1"/>
  <c r="S2557" i="1"/>
  <c r="U2557" i="1" s="1"/>
  <c r="S2625" i="1"/>
  <c r="U2625" i="1" s="1"/>
  <c r="S2632" i="1"/>
  <c r="U2632" i="1" s="1"/>
  <c r="S2755" i="1"/>
  <c r="U2755" i="1" s="1"/>
  <c r="S2760" i="1"/>
  <c r="U2760" i="1" s="1"/>
  <c r="S2790" i="1"/>
  <c r="U2790" i="1" s="1"/>
  <c r="S2793" i="1"/>
  <c r="U2793" i="1" s="1"/>
  <c r="S2794" i="1"/>
  <c r="U2794" i="1" s="1"/>
  <c r="S2828" i="1"/>
  <c r="U2828" i="1" s="1"/>
  <c r="S2829" i="1"/>
  <c r="U2829" i="1" s="1"/>
  <c r="S2840" i="1"/>
  <c r="U2840" i="1" s="1"/>
  <c r="S2849" i="1"/>
  <c r="U2849" i="1" s="1"/>
  <c r="S2861" i="1"/>
  <c r="U2861" i="1" s="1"/>
  <c r="S2892" i="1"/>
  <c r="U2892" i="1" s="1"/>
  <c r="S2919" i="1"/>
  <c r="U2919" i="1" s="1"/>
  <c r="S2948" i="1"/>
  <c r="U2948" i="1" s="1"/>
  <c r="S2974" i="1"/>
  <c r="U2974" i="1" s="1"/>
  <c r="S3101" i="1"/>
  <c r="U3101" i="1" s="1"/>
  <c r="S3163" i="1"/>
  <c r="U3163" i="1" s="1"/>
  <c r="S3172" i="1"/>
  <c r="U3172" i="1" s="1"/>
  <c r="S3174" i="1"/>
  <c r="U3174" i="1" s="1"/>
  <c r="S3203" i="1"/>
  <c r="U3203" i="1" s="1"/>
  <c r="S3218" i="1"/>
  <c r="U3218" i="1" s="1"/>
  <c r="S3227" i="1"/>
  <c r="U3227" i="1" s="1"/>
  <c r="S3259" i="1"/>
  <c r="U3259" i="1" s="1"/>
  <c r="S3270" i="1"/>
  <c r="U3270" i="1" s="1"/>
  <c r="S3282" i="1"/>
  <c r="U3282" i="1" s="1"/>
  <c r="S3292" i="1"/>
  <c r="U3292" i="1" s="1"/>
  <c r="S3315" i="1"/>
  <c r="U3315" i="1" s="1"/>
  <c r="S3320" i="1"/>
  <c r="U3320" i="1" s="1"/>
  <c r="S3349" i="1"/>
  <c r="U3349" i="1" s="1"/>
  <c r="S3359" i="1"/>
  <c r="U3359" i="1" s="1"/>
  <c r="S3375" i="1"/>
  <c r="U3375" i="1" s="1"/>
  <c r="S3381" i="1"/>
  <c r="U3381" i="1" s="1"/>
  <c r="S3387" i="1"/>
  <c r="U3387" i="1" s="1"/>
  <c r="S3388" i="1"/>
  <c r="U3388" i="1" s="1"/>
  <c r="S3405" i="1"/>
  <c r="U3405" i="1" s="1"/>
  <c r="S3409" i="1"/>
  <c r="U3409" i="1" s="1"/>
  <c r="S3430" i="1"/>
  <c r="U3430" i="1" s="1"/>
  <c r="S3432" i="1"/>
  <c r="U3432" i="1" s="1"/>
  <c r="S3433" i="1"/>
  <c r="U3433" i="1" s="1"/>
  <c r="S3434" i="1"/>
  <c r="U3434" i="1" s="1"/>
  <c r="S3447" i="1"/>
  <c r="U3447" i="1" s="1"/>
  <c r="S3459" i="1"/>
  <c r="U3459" i="1" s="1"/>
  <c r="S3467" i="1"/>
  <c r="U3467" i="1" s="1"/>
  <c r="S3474" i="1"/>
  <c r="U3474" i="1" s="1"/>
  <c r="S3476" i="1"/>
  <c r="U3476" i="1" s="1"/>
  <c r="S3480" i="1"/>
  <c r="U3480" i="1" s="1"/>
  <c r="S3489" i="1"/>
  <c r="U3489" i="1" s="1"/>
  <c r="S3501" i="1"/>
  <c r="U3501" i="1" s="1"/>
  <c r="S3521" i="1"/>
  <c r="U3521" i="1" s="1"/>
  <c r="S3522" i="1"/>
  <c r="U3522" i="1" s="1"/>
  <c r="S3537" i="1"/>
  <c r="U3537" i="1" s="1"/>
  <c r="S3540" i="1"/>
  <c r="U3540" i="1" s="1"/>
  <c r="S3568" i="1"/>
  <c r="U3568" i="1" s="1"/>
  <c r="S3572" i="1"/>
  <c r="U3572" i="1" s="1"/>
  <c r="S3594" i="1"/>
  <c r="U3594" i="1" s="1"/>
  <c r="S3603" i="1"/>
  <c r="U3603" i="1" s="1"/>
  <c r="S3620" i="1"/>
  <c r="U3620" i="1" s="1"/>
  <c r="S3629" i="1"/>
  <c r="U3629" i="1" s="1"/>
  <c r="S3655" i="1"/>
  <c r="U3655" i="1" s="1"/>
  <c r="S3659" i="1"/>
  <c r="U3659" i="1" s="1"/>
  <c r="S3680" i="1"/>
  <c r="U3680" i="1" s="1"/>
  <c r="S3681" i="1"/>
  <c r="U3681" i="1" s="1"/>
  <c r="S3698" i="1"/>
  <c r="U3698" i="1" s="1"/>
  <c r="S3699" i="1"/>
  <c r="U3699" i="1" s="1"/>
  <c r="S3715" i="1"/>
  <c r="U3715" i="1" s="1"/>
  <c r="S3729" i="1"/>
  <c r="U3729" i="1" s="1"/>
  <c r="S3742" i="1"/>
  <c r="U3742" i="1" s="1"/>
  <c r="S3769" i="1"/>
  <c r="U3769" i="1" s="1"/>
  <c r="S3772" i="1"/>
  <c r="U3772" i="1" s="1"/>
  <c r="S3777" i="1"/>
  <c r="U3777" i="1" s="1"/>
  <c r="S3779" i="1"/>
  <c r="U3779" i="1" s="1"/>
  <c r="S3784" i="1"/>
  <c r="U3784" i="1" s="1"/>
  <c r="S3787" i="1"/>
  <c r="U3787" i="1" s="1"/>
  <c r="S3811" i="1"/>
  <c r="U3811" i="1" s="1"/>
  <c r="S3814" i="1"/>
  <c r="U3814" i="1" s="1"/>
  <c r="S3819" i="1"/>
  <c r="U3819" i="1" s="1"/>
  <c r="S3839" i="1"/>
  <c r="U3839" i="1" s="1"/>
  <c r="S3841" i="1"/>
  <c r="U3841" i="1" s="1"/>
  <c r="S3863" i="1"/>
  <c r="U3863" i="1" s="1"/>
  <c r="S3868" i="1"/>
  <c r="U3868" i="1" s="1"/>
  <c r="S3869" i="1"/>
  <c r="U3869" i="1" s="1"/>
  <c r="S3889" i="1"/>
  <c r="U3889" i="1" s="1"/>
  <c r="S3890" i="1"/>
  <c r="U3890" i="1" s="1"/>
  <c r="S3918" i="1"/>
  <c r="U3918" i="1" s="1"/>
  <c r="S3947" i="1"/>
  <c r="U3947" i="1" s="1"/>
  <c r="S3960" i="1"/>
  <c r="U3960" i="1" s="1"/>
  <c r="S3966" i="1"/>
  <c r="U3966" i="1" s="1"/>
  <c r="S3967" i="1"/>
  <c r="U3967" i="1" s="1"/>
  <c r="S3980" i="1"/>
  <c r="U3980" i="1" s="1"/>
  <c r="S3987" i="1"/>
  <c r="U3987" i="1" s="1"/>
  <c r="S3996" i="1"/>
  <c r="U3996" i="1" s="1"/>
  <c r="S4005" i="1"/>
  <c r="U4005" i="1" s="1"/>
  <c r="S4009" i="1"/>
  <c r="U4009" i="1" s="1"/>
  <c r="S4015" i="1"/>
  <c r="U4015" i="1" s="1"/>
  <c r="S4030" i="1"/>
  <c r="U4030" i="1" s="1"/>
  <c r="S4066" i="1"/>
  <c r="U4066" i="1" s="1"/>
  <c r="S4077" i="1"/>
  <c r="U4077" i="1" s="1"/>
  <c r="S4090" i="1"/>
  <c r="U4090" i="1" s="1"/>
  <c r="S4096" i="1"/>
  <c r="U4096" i="1" s="1"/>
  <c r="S4109" i="1"/>
  <c r="U4109" i="1" s="1"/>
  <c r="S2752" i="1"/>
  <c r="U2752" i="1" s="1"/>
  <c r="S2309" i="1"/>
  <c r="U2309" i="1" s="1"/>
  <c r="S3611" i="1"/>
  <c r="U3611" i="1" s="1"/>
  <c r="S4011" i="1"/>
  <c r="U4011" i="1" s="1"/>
  <c r="S722" i="1"/>
  <c r="U722" i="1" s="1"/>
  <c r="S1788" i="1"/>
  <c r="U1788" i="1" s="1"/>
  <c r="S3178" i="1"/>
  <c r="U3178" i="1" s="1"/>
  <c r="S1580" i="1"/>
  <c r="U1580" i="1" s="1"/>
  <c r="S2918" i="1"/>
  <c r="U2918" i="1" s="1"/>
  <c r="S73" i="1"/>
  <c r="U73" i="1" s="1"/>
  <c r="S832" i="1"/>
  <c r="U832" i="1" s="1"/>
  <c r="S1641" i="1"/>
  <c r="U1641" i="1" s="1"/>
  <c r="S2185" i="1"/>
  <c r="U2185" i="1" s="1"/>
  <c r="S2913" i="1"/>
  <c r="U2913" i="1" s="1"/>
  <c r="S2929" i="1"/>
  <c r="U2929" i="1" s="1"/>
  <c r="S3150" i="1"/>
  <c r="U3150" i="1" s="1"/>
  <c r="S3272" i="1"/>
  <c r="U3272" i="1" s="1"/>
  <c r="S3277" i="1"/>
  <c r="U3277" i="1" s="1"/>
  <c r="S3305" i="1"/>
  <c r="U3305" i="1" s="1"/>
  <c r="S3330" i="1"/>
  <c r="U3330" i="1" s="1"/>
  <c r="S3479" i="1"/>
  <c r="U3479" i="1" s="1"/>
  <c r="S1456" i="1"/>
  <c r="U1456" i="1" s="1"/>
  <c r="S1582" i="1"/>
  <c r="U1582" i="1" s="1"/>
  <c r="S1711" i="1"/>
  <c r="U1711" i="1" s="1"/>
  <c r="S2605" i="1"/>
  <c r="U2605" i="1" s="1"/>
  <c r="S3032" i="1"/>
  <c r="U3032" i="1" s="1"/>
  <c r="S3357" i="1"/>
  <c r="U3357" i="1" s="1"/>
  <c r="S3385" i="1"/>
  <c r="U3385" i="1" s="1"/>
  <c r="S3957" i="1"/>
  <c r="U3957" i="1" s="1"/>
  <c r="S791" i="1"/>
  <c r="U791" i="1" s="1"/>
  <c r="S1294" i="1"/>
  <c r="U1294" i="1" s="1"/>
  <c r="S1674" i="1"/>
  <c r="U1674" i="1" s="1"/>
  <c r="S3419" i="1"/>
  <c r="U3419" i="1" s="1"/>
  <c r="S3969" i="1"/>
  <c r="U3969" i="1" s="1"/>
  <c r="S1342" i="1"/>
  <c r="U1342" i="1" s="1"/>
  <c r="S3487" i="1"/>
  <c r="U3487" i="1" s="1"/>
  <c r="S3500" i="1"/>
  <c r="U3500" i="1" s="1"/>
  <c r="S3530" i="1"/>
  <c r="U3530" i="1" s="1"/>
  <c r="S3992" i="1"/>
  <c r="U3992" i="1" s="1"/>
  <c r="S826" i="1"/>
  <c r="U826" i="1" s="1"/>
  <c r="S1481" i="1"/>
  <c r="U1481" i="1" s="1"/>
  <c r="S1987" i="1"/>
  <c r="U1987" i="1" s="1"/>
  <c r="S3246" i="1"/>
  <c r="U3246" i="1" s="1"/>
  <c r="S3596" i="1"/>
  <c r="U3596" i="1" s="1"/>
  <c r="S3898" i="1"/>
  <c r="U3898" i="1" s="1"/>
  <c r="S4093" i="1"/>
  <c r="U4093" i="1" s="1"/>
  <c r="S2010" i="1"/>
  <c r="U2010" i="1" s="1"/>
  <c r="S2551" i="1"/>
  <c r="U2551" i="1" s="1"/>
  <c r="S3499" i="1"/>
  <c r="U3499" i="1" s="1"/>
  <c r="S1022" i="1"/>
  <c r="U1022" i="1" s="1"/>
  <c r="S19" i="1"/>
  <c r="U19" i="1" s="1"/>
  <c r="S98" i="1"/>
  <c r="U98" i="1" s="1"/>
  <c r="S101" i="1"/>
  <c r="U101" i="1" s="1"/>
  <c r="S110" i="1"/>
  <c r="U110" i="1" s="1"/>
  <c r="S156" i="1"/>
  <c r="U156" i="1" s="1"/>
  <c r="S178" i="1"/>
  <c r="U178" i="1" s="1"/>
  <c r="S186" i="1"/>
  <c r="U186" i="1" s="1"/>
  <c r="S190" i="1"/>
  <c r="U190" i="1" s="1"/>
  <c r="S255" i="1"/>
  <c r="U255" i="1" s="1"/>
  <c r="S479" i="1"/>
  <c r="U479" i="1" s="1"/>
  <c r="S516" i="1"/>
  <c r="U516" i="1" s="1"/>
  <c r="S528" i="1"/>
  <c r="U528" i="1" s="1"/>
  <c r="S606" i="1"/>
  <c r="U606" i="1" s="1"/>
  <c r="S652" i="1"/>
  <c r="U652" i="1" s="1"/>
  <c r="S740" i="1"/>
  <c r="U740" i="1" s="1"/>
  <c r="S774" i="1"/>
  <c r="U774" i="1" s="1"/>
  <c r="S785" i="1"/>
  <c r="U785" i="1" s="1"/>
  <c r="S802" i="1"/>
  <c r="U802" i="1" s="1"/>
  <c r="S812" i="1"/>
  <c r="U812" i="1" s="1"/>
  <c r="S815" i="1"/>
  <c r="U815" i="1" s="1"/>
  <c r="S819" i="1"/>
  <c r="U819" i="1" s="1"/>
  <c r="S833" i="1"/>
  <c r="U833" i="1" s="1"/>
  <c r="S884" i="1"/>
  <c r="U884" i="1" s="1"/>
  <c r="S916" i="1"/>
  <c r="U916" i="1" s="1"/>
  <c r="S1040" i="1"/>
  <c r="U1040" i="1" s="1"/>
  <c r="S1055" i="1"/>
  <c r="U1055" i="1" s="1"/>
  <c r="S1265" i="1"/>
  <c r="U1265" i="1" s="1"/>
  <c r="S1288" i="1"/>
  <c r="U1288" i="1" s="1"/>
  <c r="S1291" i="1"/>
  <c r="U1291" i="1" s="1"/>
  <c r="S1346" i="1"/>
  <c r="U1346" i="1" s="1"/>
  <c r="S1362" i="1"/>
  <c r="U1362" i="1" s="1"/>
  <c r="S1372" i="1"/>
  <c r="U1372" i="1" s="1"/>
  <c r="S1376" i="1"/>
  <c r="U1376" i="1" s="1"/>
  <c r="S1444" i="1"/>
  <c r="U1444" i="1" s="1"/>
  <c r="S1472" i="1"/>
  <c r="U1472" i="1" s="1"/>
  <c r="S1475" i="1"/>
  <c r="U1475" i="1" s="1"/>
  <c r="S1498" i="1"/>
  <c r="U1498" i="1" s="1"/>
  <c r="S1508" i="1"/>
  <c r="U1508" i="1" s="1"/>
  <c r="S1558" i="1"/>
  <c r="U1558" i="1" s="1"/>
  <c r="S1588" i="1"/>
  <c r="U1588" i="1" s="1"/>
  <c r="S1604" i="1"/>
  <c r="U1604" i="1" s="1"/>
  <c r="S1611" i="1"/>
  <c r="U1611" i="1" s="1"/>
  <c r="S1620" i="1"/>
  <c r="U1620" i="1" s="1"/>
  <c r="S1621" i="1"/>
  <c r="U1621" i="1" s="1"/>
  <c r="S1657" i="1"/>
  <c r="U1657" i="1" s="1"/>
  <c r="S1680" i="1"/>
  <c r="U1680" i="1" s="1"/>
  <c r="S1768" i="1"/>
  <c r="U1768" i="1" s="1"/>
  <c r="S1831" i="1"/>
  <c r="U1831" i="1" s="1"/>
  <c r="S1846" i="1"/>
  <c r="U1846" i="1" s="1"/>
  <c r="S1923" i="1"/>
  <c r="U1923" i="1" s="1"/>
  <c r="S1927" i="1"/>
  <c r="U1927" i="1" s="1"/>
  <c r="S1928" i="1"/>
  <c r="U1928" i="1" s="1"/>
  <c r="S1994" i="1"/>
  <c r="U1994" i="1" s="1"/>
  <c r="S2022" i="1"/>
  <c r="U2022" i="1" s="1"/>
  <c r="S2084" i="1"/>
  <c r="U2084" i="1" s="1"/>
  <c r="S2089" i="1"/>
  <c r="U2089" i="1" s="1"/>
  <c r="S2095" i="1"/>
  <c r="U2095" i="1" s="1"/>
  <c r="S2117" i="1"/>
  <c r="U2117" i="1" s="1"/>
  <c r="S2206" i="1"/>
  <c r="U2206" i="1" s="1"/>
  <c r="S2268" i="1"/>
  <c r="U2268" i="1" s="1"/>
  <c r="S2288" i="1"/>
  <c r="U2288" i="1" s="1"/>
  <c r="S2291" i="1"/>
  <c r="U2291" i="1" s="1"/>
  <c r="S2292" i="1"/>
  <c r="U2292" i="1" s="1"/>
  <c r="S2360" i="1"/>
  <c r="U2360" i="1" s="1"/>
  <c r="S2458" i="1"/>
  <c r="U2458" i="1" s="1"/>
  <c r="S2489" i="1"/>
  <c r="U2489" i="1" s="1"/>
  <c r="S2496" i="1"/>
  <c r="U2496" i="1" s="1"/>
  <c r="S2497" i="1"/>
  <c r="U2497" i="1" s="1"/>
  <c r="S2555" i="1"/>
  <c r="U2555" i="1" s="1"/>
  <c r="S2593" i="1"/>
  <c r="U2593" i="1" s="1"/>
  <c r="S2599" i="1"/>
  <c r="U2599" i="1" s="1"/>
  <c r="S2624" i="1"/>
  <c r="U2624" i="1" s="1"/>
  <c r="S2643" i="1"/>
  <c r="U2643" i="1" s="1"/>
  <c r="S2669" i="1"/>
  <c r="U2669" i="1" s="1"/>
  <c r="S2759" i="1"/>
  <c r="U2759" i="1" s="1"/>
  <c r="S2816" i="1"/>
  <c r="U2816" i="1" s="1"/>
  <c r="S2844" i="1"/>
  <c r="U2844" i="1" s="1"/>
  <c r="S2906" i="1"/>
  <c r="U2906" i="1" s="1"/>
  <c r="S2939" i="1"/>
  <c r="U2939" i="1" s="1"/>
  <c r="S2967" i="1"/>
  <c r="U2967" i="1" s="1"/>
  <c r="S3012" i="1"/>
  <c r="U3012" i="1" s="1"/>
  <c r="S3033" i="1"/>
  <c r="U3033" i="1" s="1"/>
  <c r="S3044" i="1"/>
  <c r="U3044" i="1" s="1"/>
  <c r="S3123" i="1"/>
  <c r="U3123" i="1" s="1"/>
  <c r="S3139" i="1"/>
  <c r="U3139" i="1" s="1"/>
  <c r="S3161" i="1"/>
  <c r="U3161" i="1" s="1"/>
  <c r="S3180" i="1"/>
  <c r="U3180" i="1" s="1"/>
  <c r="S3253" i="1"/>
  <c r="U3253" i="1" s="1"/>
  <c r="S3273" i="1"/>
  <c r="U3273" i="1" s="1"/>
  <c r="S3298" i="1"/>
  <c r="U3298" i="1" s="1"/>
  <c r="S3308" i="1"/>
  <c r="U3308" i="1" s="1"/>
  <c r="S3326" i="1"/>
  <c r="U3326" i="1" s="1"/>
  <c r="S3332" i="1"/>
  <c r="U3332" i="1" s="1"/>
  <c r="S3348" i="1"/>
  <c r="U3348" i="1" s="1"/>
  <c r="S3358" i="1"/>
  <c r="U3358" i="1" s="1"/>
  <c r="S3372" i="1"/>
  <c r="U3372" i="1" s="1"/>
  <c r="S3390" i="1"/>
  <c r="U3390" i="1" s="1"/>
  <c r="S3392" i="1"/>
  <c r="U3392" i="1" s="1"/>
  <c r="S3395" i="1"/>
  <c r="U3395" i="1" s="1"/>
  <c r="S3398" i="1"/>
  <c r="U3398" i="1" s="1"/>
  <c r="S3429" i="1"/>
  <c r="U3429" i="1" s="1"/>
  <c r="S3481" i="1"/>
  <c r="U3481" i="1" s="1"/>
  <c r="S3482" i="1"/>
  <c r="U3482" i="1" s="1"/>
  <c r="S3495" i="1"/>
  <c r="U3495" i="1" s="1"/>
  <c r="S3503" i="1"/>
  <c r="U3503" i="1" s="1"/>
  <c r="S3513" i="1"/>
  <c r="U3513" i="1" s="1"/>
  <c r="S3520" i="1"/>
  <c r="U3520" i="1" s="1"/>
  <c r="S3545" i="1"/>
  <c r="U3545" i="1" s="1"/>
  <c r="S3553" i="1"/>
  <c r="U3553" i="1" s="1"/>
  <c r="S3573" i="1"/>
  <c r="U3573" i="1" s="1"/>
  <c r="S3580" i="1"/>
  <c r="U3580" i="1" s="1"/>
  <c r="S3583" i="1"/>
  <c r="U3583" i="1" s="1"/>
  <c r="S3605" i="1"/>
  <c r="U3605" i="1" s="1"/>
  <c r="S3656" i="1"/>
  <c r="U3656" i="1" s="1"/>
  <c r="S3660" i="1"/>
  <c r="U3660" i="1" s="1"/>
  <c r="S3692" i="1"/>
  <c r="U3692" i="1" s="1"/>
  <c r="S3703" i="1"/>
  <c r="U3703" i="1" s="1"/>
  <c r="S3708" i="1"/>
  <c r="U3708" i="1" s="1"/>
  <c r="S3724" i="1"/>
  <c r="U3724" i="1" s="1"/>
  <c r="S3735" i="1"/>
  <c r="U3735" i="1" s="1"/>
  <c r="S3736" i="1"/>
  <c r="U3736" i="1" s="1"/>
  <c r="S3738" i="1"/>
  <c r="U3738" i="1" s="1"/>
  <c r="S3740" i="1"/>
  <c r="U3740" i="1" s="1"/>
  <c r="S3760" i="1"/>
  <c r="U3760" i="1" s="1"/>
  <c r="S3766" i="1"/>
  <c r="U3766" i="1" s="1"/>
  <c r="S3793" i="1"/>
  <c r="U3793" i="1" s="1"/>
  <c r="S3809" i="1"/>
  <c r="U3809" i="1" s="1"/>
  <c r="S3812" i="1"/>
  <c r="U3812" i="1" s="1"/>
  <c r="S3816" i="1"/>
  <c r="U3816" i="1" s="1"/>
  <c r="S3818" i="1"/>
  <c r="U3818" i="1" s="1"/>
  <c r="S3873" i="1"/>
  <c r="U3873" i="1" s="1"/>
  <c r="S3905" i="1"/>
  <c r="U3905" i="1" s="1"/>
  <c r="S3907" i="1"/>
  <c r="U3907" i="1" s="1"/>
  <c r="S3908" i="1"/>
  <c r="U3908" i="1" s="1"/>
  <c r="S3917" i="1"/>
  <c r="U3917" i="1" s="1"/>
  <c r="S3986" i="1"/>
  <c r="U3986" i="1" s="1"/>
  <c r="S3990" i="1"/>
  <c r="U3990" i="1" s="1"/>
  <c r="S4020" i="1"/>
  <c r="U4020" i="1" s="1"/>
  <c r="S4052" i="1"/>
  <c r="U4052" i="1" s="1"/>
  <c r="S4058" i="1"/>
  <c r="U4058" i="1" s="1"/>
  <c r="S4115" i="1"/>
  <c r="U4115" i="1" s="1"/>
  <c r="S857" i="1"/>
  <c r="U857" i="1" s="1"/>
  <c r="S417" i="1"/>
  <c r="U417" i="1" s="1"/>
  <c r="S744" i="1"/>
  <c r="U744" i="1" s="1"/>
  <c r="S938" i="1"/>
  <c r="U938" i="1" s="1"/>
  <c r="S3964" i="1"/>
  <c r="U3964" i="1" s="1"/>
  <c r="S3524" i="1"/>
  <c r="U3524" i="1" s="1"/>
  <c r="S2045" i="1"/>
  <c r="U2045" i="1" s="1"/>
  <c r="S3001" i="1"/>
  <c r="U3001" i="1" s="1"/>
  <c r="S1035" i="1"/>
  <c r="U1035" i="1" s="1"/>
  <c r="S81" i="1"/>
  <c r="U81" i="1" s="1"/>
  <c r="S105" i="1"/>
  <c r="U105" i="1" s="1"/>
  <c r="S112" i="1"/>
  <c r="U112" i="1" s="1"/>
  <c r="S830" i="1"/>
  <c r="U830" i="1" s="1"/>
  <c r="S1379" i="1"/>
  <c r="U1379" i="1" s="1"/>
  <c r="S1853" i="1"/>
  <c r="U1853" i="1" s="1"/>
  <c r="S3712" i="1"/>
  <c r="U3712" i="1" s="1"/>
  <c r="S3978" i="1"/>
  <c r="U3978" i="1" s="1"/>
  <c r="S28" i="1"/>
  <c r="U28" i="1" s="1"/>
  <c r="S1730" i="1"/>
  <c r="U1730" i="1" s="1"/>
  <c r="S2560" i="1"/>
  <c r="U2560" i="1" s="1"/>
  <c r="S2783" i="1"/>
  <c r="U2783" i="1" s="1"/>
  <c r="S3131" i="1"/>
  <c r="U3131" i="1" s="1"/>
  <c r="S3151" i="1"/>
  <c r="U3151" i="1" s="1"/>
  <c r="S3615" i="1"/>
  <c r="U3615" i="1" s="1"/>
  <c r="S3764" i="1"/>
  <c r="U3764" i="1" s="1"/>
  <c r="S4000" i="1"/>
  <c r="U4000" i="1" s="1"/>
  <c r="S4004" i="1"/>
  <c r="U4004" i="1" s="1"/>
  <c r="S4071" i="1"/>
  <c r="U4071" i="1" s="1"/>
  <c r="S66" i="1"/>
  <c r="U66" i="1" s="1"/>
  <c r="S87" i="1"/>
  <c r="U87" i="1" s="1"/>
  <c r="S133" i="1"/>
  <c r="U133" i="1" s="1"/>
  <c r="S182" i="1"/>
  <c r="U182" i="1" s="1"/>
  <c r="S531" i="1"/>
  <c r="U531" i="1" s="1"/>
  <c r="S712" i="1"/>
  <c r="U712" i="1" s="1"/>
  <c r="S789" i="1"/>
  <c r="U789" i="1" s="1"/>
  <c r="S859" i="1"/>
  <c r="U859" i="1" s="1"/>
  <c r="S860" i="1"/>
  <c r="U860" i="1" s="1"/>
  <c r="S1356" i="1"/>
  <c r="U1356" i="1" s="1"/>
  <c r="S1493" i="1"/>
  <c r="U1493" i="1" s="1"/>
  <c r="S1509" i="1"/>
  <c r="U1509" i="1" s="1"/>
  <c r="S1586" i="1"/>
  <c r="U1586" i="1" s="1"/>
  <c r="S1591" i="1"/>
  <c r="U1591" i="1" s="1"/>
  <c r="S1610" i="1"/>
  <c r="U1610" i="1" s="1"/>
  <c r="S1644" i="1"/>
  <c r="U1644" i="1" s="1"/>
  <c r="S1743" i="1"/>
  <c r="U1743" i="1" s="1"/>
  <c r="S1754" i="1"/>
  <c r="U1754" i="1" s="1"/>
  <c r="S1821" i="1"/>
  <c r="U1821" i="1" s="1"/>
  <c r="S1888" i="1"/>
  <c r="U1888" i="1" s="1"/>
  <c r="S2119" i="1"/>
  <c r="U2119" i="1" s="1"/>
  <c r="S2191" i="1"/>
  <c r="U2191" i="1" s="1"/>
  <c r="S2297" i="1"/>
  <c r="U2297" i="1" s="1"/>
  <c r="S2316" i="1"/>
  <c r="U2316" i="1" s="1"/>
  <c r="S2405" i="1"/>
  <c r="U2405" i="1" s="1"/>
  <c r="S2471" i="1"/>
  <c r="U2471" i="1" s="1"/>
  <c r="S2845" i="1"/>
  <c r="U2845" i="1" s="1"/>
  <c r="S2957" i="1"/>
  <c r="U2957" i="1" s="1"/>
  <c r="S3182" i="1"/>
  <c r="U3182" i="1" s="1"/>
  <c r="S3228" i="1"/>
  <c r="U3228" i="1" s="1"/>
  <c r="S3229" i="1"/>
  <c r="U3229" i="1" s="1"/>
  <c r="S3401" i="1"/>
  <c r="U3401" i="1" s="1"/>
  <c r="S3441" i="1"/>
  <c r="U3441" i="1" s="1"/>
  <c r="S3543" i="1"/>
  <c r="U3543" i="1" s="1"/>
  <c r="S3668" i="1"/>
  <c r="U3668" i="1" s="1"/>
  <c r="S3746" i="1"/>
  <c r="U3746" i="1" s="1"/>
  <c r="S3785" i="1"/>
  <c r="U3785" i="1" s="1"/>
  <c r="S3834" i="1"/>
  <c r="U3834" i="1" s="1"/>
  <c r="S3835" i="1"/>
  <c r="U3835" i="1" s="1"/>
  <c r="S3944" i="1"/>
  <c r="U3944" i="1" s="1"/>
  <c r="S3961" i="1"/>
  <c r="U3961" i="1" s="1"/>
  <c r="S4003" i="1"/>
  <c r="U4003" i="1" s="1"/>
  <c r="S530" i="1"/>
  <c r="U530" i="1" s="1"/>
  <c r="S2514" i="1"/>
  <c r="U2514" i="1" s="1"/>
  <c r="S175" i="1"/>
  <c r="U175" i="1" s="1"/>
  <c r="S848" i="1"/>
  <c r="U848" i="1" s="1"/>
  <c r="S1061" i="1"/>
  <c r="U1061" i="1" s="1"/>
  <c r="S1089" i="1"/>
  <c r="U1089" i="1" s="1"/>
  <c r="S1656" i="1"/>
  <c r="U1656" i="1" s="1"/>
  <c r="S2126" i="1"/>
  <c r="U2126" i="1" s="1"/>
  <c r="S2208" i="1"/>
  <c r="U2208" i="1" s="1"/>
  <c r="S2485" i="1"/>
  <c r="U2485" i="1" s="1"/>
  <c r="S2741" i="1"/>
  <c r="U2741" i="1" s="1"/>
  <c r="S3548" i="1"/>
  <c r="U3548" i="1" s="1"/>
  <c r="S3598" i="1"/>
  <c r="U3598" i="1" s="1"/>
  <c r="S3771" i="1"/>
  <c r="U3771" i="1" s="1"/>
  <c r="S2634" i="1"/>
  <c r="U2634" i="1" s="1"/>
  <c r="S3319" i="1"/>
  <c r="U3319" i="1" s="1"/>
  <c r="S3705" i="1"/>
  <c r="U3705" i="1" s="1"/>
  <c r="S466" i="1"/>
  <c r="U466" i="1" s="1"/>
  <c r="S37" i="1"/>
  <c r="U37" i="1" s="1"/>
  <c r="S95" i="1"/>
  <c r="U95" i="1" s="1"/>
  <c r="S111" i="1"/>
  <c r="U111" i="1" s="1"/>
  <c r="S181" i="1"/>
  <c r="U181" i="1" s="1"/>
  <c r="S184" i="1"/>
  <c r="U184" i="1" s="1"/>
  <c r="S195" i="1"/>
  <c r="U195" i="1" s="1"/>
  <c r="S224" i="1"/>
  <c r="U224" i="1" s="1"/>
  <c r="S236" i="1"/>
  <c r="U236" i="1" s="1"/>
  <c r="S241" i="1"/>
  <c r="U241" i="1" s="1"/>
  <c r="S268" i="1"/>
  <c r="U268" i="1" s="1"/>
  <c r="S308" i="1"/>
  <c r="U308" i="1" s="1"/>
  <c r="S312" i="1"/>
  <c r="U312" i="1" s="1"/>
  <c r="S316" i="1"/>
  <c r="U316" i="1" s="1"/>
  <c r="S392" i="1"/>
  <c r="U392" i="1" s="1"/>
  <c r="S412" i="1"/>
  <c r="U412" i="1" s="1"/>
  <c r="S418" i="1"/>
  <c r="U418" i="1" s="1"/>
  <c r="S432" i="1"/>
  <c r="U432" i="1" s="1"/>
  <c r="S438" i="1"/>
  <c r="U438" i="1" s="1"/>
  <c r="S446" i="1"/>
  <c r="U446" i="1" s="1"/>
  <c r="S492" i="1"/>
  <c r="U492" i="1" s="1"/>
  <c r="S586" i="1"/>
  <c r="U586" i="1" s="1"/>
  <c r="S782" i="1"/>
  <c r="U782" i="1" s="1"/>
  <c r="S786" i="1"/>
  <c r="U786" i="1" s="1"/>
  <c r="S790" i="1"/>
  <c r="U790" i="1" s="1"/>
  <c r="S813" i="1"/>
  <c r="U813" i="1" s="1"/>
  <c r="S816" i="1"/>
  <c r="U816" i="1" s="1"/>
  <c r="S887" i="1"/>
  <c r="U887" i="1" s="1"/>
  <c r="S889" i="1"/>
  <c r="U889" i="1" s="1"/>
  <c r="S890" i="1"/>
  <c r="U890" i="1" s="1"/>
  <c r="S1039" i="1"/>
  <c r="U1039" i="1" s="1"/>
  <c r="S1065" i="1"/>
  <c r="U1065" i="1" s="1"/>
  <c r="S1077" i="1"/>
  <c r="U1077" i="1" s="1"/>
  <c r="S1115" i="1"/>
  <c r="U1115" i="1" s="1"/>
  <c r="S1119" i="1"/>
  <c r="U1119" i="1" s="1"/>
  <c r="S1130" i="1"/>
  <c r="U1130" i="1" s="1"/>
  <c r="S1137" i="1"/>
  <c r="U1137" i="1" s="1"/>
  <c r="S1184" i="1"/>
  <c r="U1184" i="1" s="1"/>
  <c r="S1213" i="1"/>
  <c r="U1213" i="1" s="1"/>
  <c r="S1235" i="1"/>
  <c r="U1235" i="1" s="1"/>
  <c r="S1240" i="1"/>
  <c r="U1240" i="1" s="1"/>
  <c r="S1285" i="1"/>
  <c r="U1285" i="1" s="1"/>
  <c r="S1355" i="1"/>
  <c r="U1355" i="1" s="1"/>
  <c r="S1364" i="1"/>
  <c r="U1364" i="1" s="1"/>
  <c r="S1410" i="1"/>
  <c r="U1410" i="1" s="1"/>
  <c r="S1428" i="1"/>
  <c r="U1428" i="1" s="1"/>
  <c r="S1430" i="1"/>
  <c r="U1430" i="1" s="1"/>
  <c r="S1546" i="1"/>
  <c r="U1546" i="1" s="1"/>
  <c r="S1548" i="1"/>
  <c r="U1548" i="1" s="1"/>
  <c r="S1583" i="1"/>
  <c r="U1583" i="1" s="1"/>
  <c r="S1584" i="1"/>
  <c r="U1584" i="1" s="1"/>
  <c r="S1596" i="1"/>
  <c r="U1596" i="1" s="1"/>
  <c r="S1615" i="1"/>
  <c r="U1615" i="1" s="1"/>
  <c r="S1622" i="1"/>
  <c r="U1622" i="1" s="1"/>
  <c r="S1626" i="1"/>
  <c r="U1626" i="1" s="1"/>
  <c r="S1640" i="1"/>
  <c r="U1640" i="1" s="1"/>
  <c r="S1665" i="1"/>
  <c r="U1665" i="1" s="1"/>
  <c r="S1672" i="1"/>
  <c r="U1672" i="1" s="1"/>
  <c r="S1677" i="1"/>
  <c r="U1677" i="1" s="1"/>
  <c r="S1682" i="1"/>
  <c r="U1682" i="1" s="1"/>
  <c r="S1733" i="1"/>
  <c r="U1733" i="1" s="1"/>
  <c r="S1737" i="1"/>
  <c r="U1737" i="1" s="1"/>
  <c r="S1741" i="1"/>
  <c r="U1741" i="1" s="1"/>
  <c r="S1760" i="1"/>
  <c r="U1760" i="1" s="1"/>
  <c r="S1833" i="1"/>
  <c r="U1833" i="1" s="1"/>
  <c r="S1840" i="1"/>
  <c r="U1840" i="1" s="1"/>
  <c r="S1841" i="1"/>
  <c r="U1841" i="1" s="1"/>
  <c r="S1847" i="1"/>
  <c r="U1847" i="1" s="1"/>
  <c r="S1886" i="1"/>
  <c r="U1886" i="1" s="1"/>
  <c r="S1896" i="1"/>
  <c r="U1896" i="1" s="1"/>
  <c r="S1900" i="1"/>
  <c r="U1900" i="1" s="1"/>
  <c r="S1904" i="1"/>
  <c r="U1904" i="1" s="1"/>
  <c r="S1932" i="1"/>
  <c r="U1932" i="1" s="1"/>
  <c r="S1997" i="1"/>
  <c r="U1997" i="1" s="1"/>
  <c r="S2082" i="1"/>
  <c r="U2082" i="1" s="1"/>
  <c r="S2104" i="1"/>
  <c r="U2104" i="1" s="1"/>
  <c r="S2120" i="1"/>
  <c r="U2120" i="1" s="1"/>
  <c r="S2135" i="1"/>
  <c r="U2135" i="1" s="1"/>
  <c r="S2140" i="1"/>
  <c r="U2140" i="1" s="1"/>
  <c r="S2174" i="1"/>
  <c r="U2174" i="1" s="1"/>
  <c r="S2181" i="1"/>
  <c r="U2181" i="1" s="1"/>
  <c r="S2210" i="1"/>
  <c r="U2210" i="1" s="1"/>
  <c r="S2221" i="1"/>
  <c r="U2221" i="1" s="1"/>
  <c r="S2230" i="1"/>
  <c r="U2230" i="1" s="1"/>
  <c r="S2243" i="1"/>
  <c r="U2243" i="1" s="1"/>
  <c r="S2261" i="1"/>
  <c r="U2261" i="1" s="1"/>
  <c r="S2263" i="1"/>
  <c r="U2263" i="1" s="1"/>
  <c r="S2274" i="1"/>
  <c r="U2274" i="1" s="1"/>
  <c r="S2281" i="1"/>
  <c r="U2281" i="1" s="1"/>
  <c r="S2290" i="1"/>
  <c r="U2290" i="1" s="1"/>
  <c r="S2299" i="1"/>
  <c r="U2299" i="1" s="1"/>
  <c r="S2327" i="1"/>
  <c r="U2327" i="1" s="1"/>
  <c r="S2346" i="1"/>
  <c r="U2346" i="1" s="1"/>
  <c r="S2349" i="1"/>
  <c r="U2349" i="1" s="1"/>
  <c r="S2355" i="1"/>
  <c r="U2355" i="1" s="1"/>
  <c r="S2367" i="1"/>
  <c r="U2367" i="1" s="1"/>
  <c r="S2386" i="1"/>
  <c r="U2386" i="1" s="1"/>
  <c r="S2419" i="1"/>
  <c r="U2419" i="1" s="1"/>
  <c r="S2469" i="1"/>
  <c r="U2469" i="1" s="1"/>
  <c r="S2472" i="1"/>
  <c r="U2472" i="1" s="1"/>
  <c r="S2484" i="1"/>
  <c r="U2484" i="1" s="1"/>
  <c r="S2500" i="1"/>
  <c r="U2500" i="1" s="1"/>
  <c r="S2539" i="1"/>
  <c r="U2539" i="1" s="1"/>
  <c r="S2585" i="1"/>
  <c r="U2585" i="1" s="1"/>
  <c r="S2621" i="1"/>
  <c r="U2621" i="1" s="1"/>
  <c r="S2638" i="1"/>
  <c r="U2638" i="1" s="1"/>
  <c r="S2670" i="1"/>
  <c r="U2670" i="1" s="1"/>
  <c r="S2761" i="1"/>
  <c r="U2761" i="1" s="1"/>
  <c r="S2784" i="1"/>
  <c r="U2784" i="1" s="1"/>
  <c r="S2785" i="1"/>
  <c r="U2785" i="1" s="1"/>
  <c r="S2789" i="1"/>
  <c r="U2789" i="1" s="1"/>
  <c r="S2802" i="1"/>
  <c r="U2802" i="1" s="1"/>
  <c r="S2806" i="1"/>
  <c r="U2806" i="1" s="1"/>
  <c r="S2823" i="1"/>
  <c r="U2823" i="1" s="1"/>
  <c r="S2837" i="1"/>
  <c r="U2837" i="1" s="1"/>
  <c r="S2843" i="1"/>
  <c r="U2843" i="1" s="1"/>
  <c r="S2856" i="1"/>
  <c r="U2856" i="1" s="1"/>
  <c r="S2860" i="1"/>
  <c r="U2860" i="1" s="1"/>
  <c r="S2917" i="1"/>
  <c r="U2917" i="1" s="1"/>
  <c r="S2930" i="1"/>
  <c r="U2930" i="1" s="1"/>
  <c r="S2938" i="1"/>
  <c r="U2938" i="1" s="1"/>
  <c r="S2951" i="1"/>
  <c r="U2951" i="1" s="1"/>
  <c r="S2964" i="1"/>
  <c r="U2964" i="1" s="1"/>
  <c r="S2971" i="1"/>
  <c r="U2971" i="1" s="1"/>
  <c r="S2990" i="1"/>
  <c r="U2990" i="1" s="1"/>
  <c r="S2995" i="1"/>
  <c r="U2995" i="1" s="1"/>
  <c r="S3034" i="1"/>
  <c r="U3034" i="1" s="1"/>
  <c r="S3040" i="1"/>
  <c r="U3040" i="1" s="1"/>
  <c r="S3071" i="1"/>
  <c r="U3071" i="1" s="1"/>
  <c r="S3108" i="1"/>
  <c r="U3108" i="1" s="1"/>
  <c r="S3119" i="1"/>
  <c r="U3119" i="1" s="1"/>
  <c r="S3136" i="1"/>
  <c r="U3136" i="1" s="1"/>
  <c r="S3187" i="1"/>
  <c r="U3187" i="1" s="1"/>
  <c r="S3205" i="1"/>
  <c r="U3205" i="1" s="1"/>
  <c r="S3233" i="1"/>
  <c r="U3233" i="1" s="1"/>
  <c r="S3234" i="1"/>
  <c r="U3234" i="1" s="1"/>
  <c r="S3309" i="1"/>
  <c r="U3309" i="1" s="1"/>
  <c r="S3325" i="1"/>
  <c r="U3325" i="1" s="1"/>
  <c r="S3331" i="1"/>
  <c r="U3331" i="1" s="1"/>
  <c r="S3351" i="1"/>
  <c r="U3351" i="1" s="1"/>
  <c r="S3370" i="1"/>
  <c r="U3370" i="1" s="1"/>
  <c r="S3374" i="1"/>
  <c r="U3374" i="1" s="1"/>
  <c r="S3437" i="1"/>
  <c r="U3437" i="1" s="1"/>
  <c r="S3445" i="1"/>
  <c r="U3445" i="1" s="1"/>
  <c r="S3448" i="1"/>
  <c r="U3448" i="1" s="1"/>
  <c r="S3449" i="1"/>
  <c r="U3449" i="1" s="1"/>
  <c r="S3454" i="1"/>
  <c r="U3454" i="1" s="1"/>
  <c r="S3492" i="1"/>
  <c r="U3492" i="1" s="1"/>
  <c r="S3502" i="1"/>
  <c r="U3502" i="1" s="1"/>
  <c r="S3506" i="1"/>
  <c r="U3506" i="1" s="1"/>
  <c r="S3514" i="1"/>
  <c r="U3514" i="1" s="1"/>
  <c r="S3533" i="1"/>
  <c r="U3533" i="1" s="1"/>
  <c r="S3551" i="1"/>
  <c r="U3551" i="1" s="1"/>
  <c r="S3561" i="1"/>
  <c r="U3561" i="1" s="1"/>
  <c r="S3566" i="1"/>
  <c r="U3566" i="1" s="1"/>
  <c r="S3569" i="1"/>
  <c r="U3569" i="1" s="1"/>
  <c r="S3570" i="1"/>
  <c r="U3570" i="1" s="1"/>
  <c r="S3584" i="1"/>
  <c r="U3584" i="1" s="1"/>
  <c r="S3600" i="1"/>
  <c r="U3600" i="1" s="1"/>
  <c r="S3612" i="1"/>
  <c r="U3612" i="1" s="1"/>
  <c r="S3621" i="1"/>
  <c r="U3621" i="1" s="1"/>
  <c r="S3624" i="1"/>
  <c r="U3624" i="1" s="1"/>
  <c r="S3642" i="1"/>
  <c r="U3642" i="1" s="1"/>
  <c r="S3647" i="1"/>
  <c r="U3647" i="1" s="1"/>
  <c r="S3670" i="1"/>
  <c r="U3670" i="1" s="1"/>
  <c r="S3671" i="1"/>
  <c r="U3671" i="1" s="1"/>
  <c r="S3683" i="1"/>
  <c r="U3683" i="1" s="1"/>
  <c r="S3694" i="1"/>
  <c r="U3694" i="1" s="1"/>
  <c r="S3709" i="1"/>
  <c r="U3709" i="1" s="1"/>
  <c r="S3711" i="1"/>
  <c r="U3711" i="1" s="1"/>
  <c r="S3732" i="1"/>
  <c r="U3732" i="1" s="1"/>
  <c r="S3753" i="1"/>
  <c r="U3753" i="1" s="1"/>
  <c r="S3773" i="1"/>
  <c r="U3773" i="1" s="1"/>
  <c r="S3786" i="1"/>
  <c r="U3786" i="1" s="1"/>
  <c r="S3810" i="1"/>
  <c r="U3810" i="1" s="1"/>
  <c r="S3817" i="1"/>
  <c r="U3817" i="1" s="1"/>
  <c r="S3821" i="1"/>
  <c r="U3821" i="1" s="1"/>
  <c r="S3852" i="1"/>
  <c r="U3852" i="1" s="1"/>
  <c r="S3857" i="1"/>
  <c r="U3857" i="1" s="1"/>
  <c r="S3894" i="1"/>
  <c r="U3894" i="1" s="1"/>
  <c r="S3897" i="1"/>
  <c r="U3897" i="1" s="1"/>
  <c r="S3909" i="1"/>
  <c r="U3909" i="1" s="1"/>
  <c r="S3974" i="1"/>
  <c r="U3974" i="1" s="1"/>
  <c r="S3976" i="1"/>
  <c r="U3976" i="1" s="1"/>
  <c r="S4010" i="1"/>
  <c r="U4010" i="1" s="1"/>
  <c r="S4072" i="1"/>
  <c r="U4072" i="1" s="1"/>
  <c r="S4074" i="1"/>
  <c r="U4074" i="1" s="1"/>
  <c r="S4088" i="1"/>
  <c r="U4088" i="1" s="1"/>
  <c r="S4092" i="1"/>
  <c r="U4092" i="1" s="1"/>
  <c r="S4105" i="1"/>
  <c r="U4105" i="1" s="1"/>
  <c r="S385" i="1"/>
  <c r="U385" i="1" s="1"/>
  <c r="S1885" i="1"/>
  <c r="U1885" i="1" s="1"/>
  <c r="S3460" i="1"/>
  <c r="U3460" i="1" s="1"/>
  <c r="S3534" i="1"/>
  <c r="U3534" i="1" s="1"/>
  <c r="S2636" i="1"/>
  <c r="U2636" i="1" s="1"/>
  <c r="S1244" i="1"/>
  <c r="U1244" i="1" s="1"/>
  <c r="S75" i="1"/>
  <c r="U75" i="1" s="1"/>
  <c r="S932" i="1"/>
  <c r="U932" i="1" s="1"/>
  <c r="S1208" i="1"/>
  <c r="U1208" i="1" s="1"/>
  <c r="S1448" i="1"/>
  <c r="U1448" i="1" s="1"/>
  <c r="S1842" i="1"/>
  <c r="U1842" i="1" s="1"/>
  <c r="S1901" i="1"/>
  <c r="U1901" i="1" s="1"/>
  <c r="S2525" i="1"/>
  <c r="U2525" i="1" s="1"/>
  <c r="S2559" i="1"/>
  <c r="U2559" i="1" s="1"/>
  <c r="S3028" i="1"/>
  <c r="U3028" i="1" s="1"/>
  <c r="S3512" i="1"/>
  <c r="U3512" i="1" s="1"/>
  <c r="S3567" i="1"/>
  <c r="U3567" i="1" s="1"/>
  <c r="S3582" i="1"/>
  <c r="U3582" i="1" s="1"/>
  <c r="S21" i="1"/>
  <c r="U21" i="1" s="1"/>
  <c r="S949" i="1"/>
  <c r="U949" i="1" s="1"/>
  <c r="S1298" i="1"/>
  <c r="U1298" i="1" s="1"/>
  <c r="S2295" i="1"/>
  <c r="U2295" i="1" s="1"/>
  <c r="S2839" i="1"/>
  <c r="U2839" i="1" s="1"/>
  <c r="S3728" i="1"/>
  <c r="U3728" i="1" s="1"/>
  <c r="S3734" i="1"/>
  <c r="U3734" i="1" s="1"/>
  <c r="S3984" i="1"/>
  <c r="U3984" i="1" s="1"/>
  <c r="S2630" i="1"/>
  <c r="U2630" i="1" s="1"/>
  <c r="S474" i="1"/>
  <c r="U474" i="1" s="1"/>
  <c r="S648" i="1"/>
  <c r="U648" i="1" s="1"/>
  <c r="S783" i="1"/>
  <c r="U783" i="1" s="1"/>
  <c r="S825" i="1"/>
  <c r="U825" i="1" s="1"/>
  <c r="S1600" i="1"/>
  <c r="U1600" i="1" s="1"/>
  <c r="S1613" i="1"/>
  <c r="U1613" i="1" s="1"/>
  <c r="S1855" i="1"/>
  <c r="U1855" i="1" s="1"/>
  <c r="S1949" i="1"/>
  <c r="U1949" i="1" s="1"/>
  <c r="S2106" i="1"/>
  <c r="U2106" i="1" s="1"/>
  <c r="S2302" i="1"/>
  <c r="U2302" i="1" s="1"/>
  <c r="S2561" i="1"/>
  <c r="U2561" i="1" s="1"/>
  <c r="S2671" i="1"/>
  <c r="U2671" i="1" s="1"/>
  <c r="S2771" i="1"/>
  <c r="U2771" i="1" s="1"/>
  <c r="S2798" i="1"/>
  <c r="U2798" i="1" s="1"/>
  <c r="S2836" i="1"/>
  <c r="U2836" i="1" s="1"/>
  <c r="S3285" i="1"/>
  <c r="U3285" i="1" s="1"/>
  <c r="S3316" i="1"/>
  <c r="U3316" i="1" s="1"/>
  <c r="S3329" i="1"/>
  <c r="U3329" i="1" s="1"/>
  <c r="S3451" i="1"/>
  <c r="U3451" i="1" s="1"/>
  <c r="S3610" i="1"/>
  <c r="U3610" i="1" s="1"/>
  <c r="S3666" i="1"/>
  <c r="U3666" i="1" s="1"/>
  <c r="S3678" i="1"/>
  <c r="U3678" i="1" s="1"/>
  <c r="S3718" i="1"/>
  <c r="U3718" i="1" s="1"/>
  <c r="S3838" i="1"/>
  <c r="U3838" i="1" s="1"/>
  <c r="S3893" i="1"/>
  <c r="U3893" i="1" s="1"/>
  <c r="S4026" i="1"/>
  <c r="U4026" i="1" s="1"/>
  <c r="S611" i="1"/>
  <c r="U611" i="1" s="1"/>
  <c r="S3137" i="1"/>
  <c r="U3137" i="1" s="1"/>
  <c r="S3554" i="1"/>
  <c r="U3554" i="1" s="1"/>
  <c r="S83" i="1"/>
  <c r="U83" i="1" s="1"/>
  <c r="S454" i="1"/>
  <c r="U454" i="1" s="1"/>
  <c r="S560" i="1"/>
  <c r="U560" i="1" s="1"/>
  <c r="S901" i="1"/>
  <c r="U901" i="1" s="1"/>
  <c r="S1075" i="1"/>
  <c r="U1075" i="1" s="1"/>
  <c r="S1396" i="1"/>
  <c r="U1396" i="1" s="1"/>
  <c r="S1552" i="1"/>
  <c r="U1552" i="1" s="1"/>
  <c r="S1557" i="1"/>
  <c r="U1557" i="1" s="1"/>
  <c r="S1560" i="1"/>
  <c r="U1560" i="1" s="1"/>
  <c r="S1625" i="1"/>
  <c r="U1625" i="1" s="1"/>
  <c r="S1862" i="1"/>
  <c r="U1862" i="1" s="1"/>
  <c r="S2085" i="1"/>
  <c r="U2085" i="1" s="1"/>
  <c r="S2193" i="1"/>
  <c r="U2193" i="1" s="1"/>
  <c r="S2207" i="1"/>
  <c r="U2207" i="1" s="1"/>
  <c r="S2284" i="1"/>
  <c r="U2284" i="1" s="1"/>
  <c r="S2479" i="1"/>
  <c r="U2479" i="1" s="1"/>
  <c r="S2723" i="1"/>
  <c r="U2723" i="1" s="1"/>
  <c r="S2737" i="1"/>
  <c r="U2737" i="1" s="1"/>
  <c r="S2884" i="1"/>
  <c r="U2884" i="1" s="1"/>
  <c r="S2903" i="1"/>
  <c r="U2903" i="1" s="1"/>
  <c r="S2933" i="1"/>
  <c r="U2933" i="1" s="1"/>
  <c r="S2980" i="1"/>
  <c r="U2980" i="1" s="1"/>
  <c r="S3118" i="1"/>
  <c r="U3118" i="1" s="1"/>
  <c r="S3167" i="1"/>
  <c r="U3167" i="1" s="1"/>
  <c r="S3369" i="1"/>
  <c r="U3369" i="1" s="1"/>
  <c r="S3651" i="1"/>
  <c r="U3651" i="1" s="1"/>
  <c r="S3686" i="1"/>
  <c r="U3686" i="1" s="1"/>
  <c r="S3910" i="1"/>
  <c r="U3910" i="1" s="1"/>
  <c r="S3924" i="1"/>
  <c r="U3924" i="1" s="1"/>
  <c r="S2558" i="1"/>
  <c r="U2558" i="1" s="1"/>
  <c r="S3619" i="1"/>
  <c r="U3619" i="1" s="1"/>
  <c r="S758" i="1"/>
  <c r="U758" i="1" s="1"/>
  <c r="S784" i="1"/>
  <c r="U784" i="1" s="1"/>
  <c r="S1550" i="1"/>
  <c r="U1550" i="1" s="1"/>
  <c r="S1825" i="1"/>
  <c r="U1825" i="1" s="1"/>
  <c r="S2177" i="1"/>
  <c r="U2177" i="1" s="1"/>
  <c r="S2467" i="1"/>
  <c r="U2467" i="1" s="1"/>
  <c r="S2544" i="1"/>
  <c r="U2544" i="1" s="1"/>
  <c r="S2797" i="1"/>
  <c r="U2797" i="1" s="1"/>
  <c r="S3025" i="1"/>
  <c r="U3025" i="1" s="1"/>
  <c r="S3145" i="1"/>
  <c r="U3145" i="1" s="1"/>
  <c r="S3297" i="1"/>
  <c r="U3297" i="1" s="1"/>
  <c r="S3345" i="1"/>
  <c r="U3345" i="1" s="1"/>
  <c r="S3422" i="1"/>
  <c r="U3422" i="1" s="1"/>
  <c r="S3456" i="1"/>
  <c r="U3456" i="1" s="1"/>
  <c r="S3593" i="1"/>
  <c r="U3593" i="1" s="1"/>
  <c r="S3644" i="1"/>
  <c r="U3644" i="1" s="1"/>
  <c r="S3710" i="1"/>
  <c r="U3710" i="1" s="1"/>
  <c r="S3739" i="1"/>
  <c r="U3739" i="1" s="1"/>
  <c r="S4039" i="1"/>
  <c r="U4039" i="1" s="1"/>
  <c r="S4078" i="1"/>
  <c r="U4078" i="1" s="1"/>
  <c r="S3977" i="1"/>
  <c r="U3977" i="1" s="1"/>
  <c r="S3539" i="1"/>
  <c r="U3539" i="1" s="1"/>
  <c r="S1916" i="1"/>
  <c r="U1916" i="1" s="1"/>
  <c r="S1361" i="1"/>
  <c r="U1361" i="1" s="1"/>
  <c r="S203" i="1"/>
  <c r="U203" i="1" s="1"/>
  <c r="S1044" i="1"/>
  <c r="U1044" i="1" s="1"/>
  <c r="S1266" i="1"/>
  <c r="U1266" i="1" s="1"/>
  <c r="S1942" i="1"/>
  <c r="U1942" i="1" s="1"/>
  <c r="S2277" i="1"/>
  <c r="U2277" i="1" s="1"/>
  <c r="S2826" i="1"/>
  <c r="U2826" i="1" s="1"/>
  <c r="S3453" i="1"/>
  <c r="U3453" i="1" s="1"/>
  <c r="S3667" i="1"/>
  <c r="U3667" i="1" s="1"/>
  <c r="S3876" i="1"/>
  <c r="U3876" i="1" s="1"/>
  <c r="S27" i="1"/>
  <c r="U27" i="1" s="1"/>
  <c r="S52" i="1"/>
  <c r="U52" i="1" s="1"/>
  <c r="S70" i="1"/>
  <c r="U70" i="1" s="1"/>
  <c r="S132" i="1"/>
  <c r="U132" i="1" s="1"/>
  <c r="S384" i="1"/>
  <c r="U384" i="1" s="1"/>
  <c r="S388" i="1"/>
  <c r="U388" i="1" s="1"/>
  <c r="S814" i="1"/>
  <c r="U814" i="1" s="1"/>
  <c r="S1080" i="1"/>
  <c r="U1080" i="1" s="1"/>
  <c r="S1465" i="1"/>
  <c r="U1465" i="1" s="1"/>
  <c r="S1839" i="1"/>
  <c r="U1839" i="1" s="1"/>
  <c r="S1929" i="1"/>
  <c r="U1929" i="1" s="1"/>
  <c r="S1939" i="1"/>
  <c r="U1939" i="1" s="1"/>
  <c r="S2076" i="1"/>
  <c r="U2076" i="1" s="1"/>
  <c r="S2098" i="1"/>
  <c r="U2098" i="1" s="1"/>
  <c r="S2102" i="1"/>
  <c r="U2102" i="1" s="1"/>
  <c r="S2216" i="1"/>
  <c r="U2216" i="1" s="1"/>
  <c r="S2335" i="1"/>
  <c r="U2335" i="1" s="1"/>
  <c r="S2454" i="1"/>
  <c r="U2454" i="1" s="1"/>
  <c r="S2494" i="1"/>
  <c r="U2494" i="1" s="1"/>
  <c r="S2502" i="1"/>
  <c r="U2502" i="1" s="1"/>
  <c r="S2819" i="1"/>
  <c r="U2819" i="1" s="1"/>
  <c r="S2857" i="1"/>
  <c r="U2857" i="1" s="1"/>
  <c r="S2921" i="1"/>
  <c r="U2921" i="1" s="1"/>
  <c r="S3009" i="1"/>
  <c r="U3009" i="1" s="1"/>
  <c r="S3052" i="1"/>
  <c r="U3052" i="1" s="1"/>
  <c r="S3296" i="1"/>
  <c r="U3296" i="1" s="1"/>
  <c r="S3541" i="1"/>
  <c r="U3541" i="1" s="1"/>
  <c r="S3579" i="1"/>
  <c r="U3579" i="1" s="1"/>
  <c r="S3797" i="1"/>
  <c r="U3797" i="1" s="1"/>
  <c r="S3828" i="1"/>
  <c r="U3828" i="1" s="1"/>
  <c r="S4022" i="1"/>
  <c r="U4022" i="1" s="1"/>
  <c r="S4046" i="1"/>
  <c r="U4046" i="1" s="1"/>
  <c r="S4103" i="1"/>
  <c r="U4103" i="1" s="1"/>
  <c r="S4014" i="1"/>
  <c r="U4014" i="1" s="1"/>
  <c r="S463" i="1"/>
  <c r="U463" i="1" s="1"/>
  <c r="S745" i="1"/>
  <c r="U745" i="1" s="1"/>
  <c r="S912" i="1"/>
  <c r="U912" i="1" s="1"/>
  <c r="S1086" i="1"/>
  <c r="U1086" i="1" s="1"/>
  <c r="S2217" i="1"/>
  <c r="U2217" i="1" s="1"/>
  <c r="S2846" i="1"/>
  <c r="U2846" i="1" s="1"/>
  <c r="S3380" i="1"/>
  <c r="U3380" i="1" s="1"/>
  <c r="S3396" i="1"/>
  <c r="U3396" i="1" s="1"/>
  <c r="S3609" i="1"/>
  <c r="U3609" i="1" s="1"/>
  <c r="S3757" i="1"/>
  <c r="U3757" i="1" s="1"/>
  <c r="S2775" i="1"/>
  <c r="U2775" i="1" s="1"/>
  <c r="S4063" i="1"/>
  <c r="U4063" i="1" s="1"/>
  <c r="S1590" i="1"/>
  <c r="U1590" i="1" s="1"/>
  <c r="S617" i="1"/>
  <c r="U617" i="1" s="1"/>
  <c r="S467" i="1"/>
  <c r="U467" i="1" s="1"/>
  <c r="S4" i="1"/>
  <c r="U4" i="1" s="1"/>
  <c r="S11" i="1"/>
  <c r="U11" i="1" s="1"/>
  <c r="S72" i="1"/>
  <c r="U72" i="1" s="1"/>
  <c r="S76" i="1"/>
  <c r="U76" i="1" s="1"/>
  <c r="S86" i="1"/>
  <c r="U86" i="1" s="1"/>
  <c r="S92" i="1"/>
  <c r="U92" i="1" s="1"/>
  <c r="S106" i="1"/>
  <c r="U106" i="1" s="1"/>
  <c r="S127" i="1"/>
  <c r="U127" i="1" s="1"/>
  <c r="S141" i="1"/>
  <c r="U141" i="1" s="1"/>
  <c r="S377" i="1"/>
  <c r="U377" i="1" s="1"/>
  <c r="S411" i="1"/>
  <c r="U411" i="1" s="1"/>
  <c r="S541" i="1"/>
  <c r="U541" i="1" s="1"/>
  <c r="S546" i="1"/>
  <c r="U546" i="1" s="1"/>
  <c r="S595" i="1"/>
  <c r="U595" i="1" s="1"/>
  <c r="S776" i="1"/>
  <c r="U776" i="1" s="1"/>
  <c r="S780" i="1"/>
  <c r="U780" i="1" s="1"/>
  <c r="S787" i="1"/>
  <c r="U787" i="1" s="1"/>
  <c r="S831" i="1"/>
  <c r="U831" i="1" s="1"/>
  <c r="S888" i="1"/>
  <c r="U888" i="1" s="1"/>
  <c r="S931" i="1"/>
  <c r="U931" i="1" s="1"/>
  <c r="S1041" i="1"/>
  <c r="U1041" i="1" s="1"/>
  <c r="S1053" i="1"/>
  <c r="U1053" i="1" s="1"/>
  <c r="S1069" i="1"/>
  <c r="U1069" i="1" s="1"/>
  <c r="S1143" i="1"/>
  <c r="U1143" i="1" s="1"/>
  <c r="S1192" i="1"/>
  <c r="U1192" i="1" s="1"/>
  <c r="S1296" i="1"/>
  <c r="U1296" i="1" s="1"/>
  <c r="S1374" i="1"/>
  <c r="U1374" i="1" s="1"/>
  <c r="S1391" i="1"/>
  <c r="U1391" i="1" s="1"/>
  <c r="S1393" i="1"/>
  <c r="U1393" i="1" s="1"/>
  <c r="S1416" i="1"/>
  <c r="U1416" i="1" s="1"/>
  <c r="S1544" i="1"/>
  <c r="U1544" i="1" s="1"/>
  <c r="S1551" i="1"/>
  <c r="U1551" i="1" s="1"/>
  <c r="S1601" i="1"/>
  <c r="U1601" i="1" s="1"/>
  <c r="S1614" i="1"/>
  <c r="U1614" i="1" s="1"/>
  <c r="S1639" i="1"/>
  <c r="U1639" i="1" s="1"/>
  <c r="S1661" i="1"/>
  <c r="U1661" i="1" s="1"/>
  <c r="S1837" i="1"/>
  <c r="U1837" i="1" s="1"/>
  <c r="S1894" i="1"/>
  <c r="U1894" i="1" s="1"/>
  <c r="S1917" i="1"/>
  <c r="U1917" i="1" s="1"/>
  <c r="S1921" i="1"/>
  <c r="U1921" i="1" s="1"/>
  <c r="S2005" i="1"/>
  <c r="U2005" i="1" s="1"/>
  <c r="S2125" i="1"/>
  <c r="U2125" i="1" s="1"/>
  <c r="S2133" i="1"/>
  <c r="U2133" i="1" s="1"/>
  <c r="S2211" i="1"/>
  <c r="U2211" i="1" s="1"/>
  <c r="S2224" i="1"/>
  <c r="U2224" i="1" s="1"/>
  <c r="S2256" i="1"/>
  <c r="U2256" i="1" s="1"/>
  <c r="S2424" i="1"/>
  <c r="U2424" i="1" s="1"/>
  <c r="S2473" i="1"/>
  <c r="U2473" i="1" s="1"/>
  <c r="S2492" i="1"/>
  <c r="U2492" i="1" s="1"/>
  <c r="S2493" i="1"/>
  <c r="U2493" i="1" s="1"/>
  <c r="S2603" i="1"/>
  <c r="U2603" i="1" s="1"/>
  <c r="S2619" i="1"/>
  <c r="U2619" i="1" s="1"/>
  <c r="S2639" i="1"/>
  <c r="U2639" i="1" s="1"/>
  <c r="S2749" i="1"/>
  <c r="U2749" i="1" s="1"/>
  <c r="S2757" i="1"/>
  <c r="U2757" i="1" s="1"/>
  <c r="S2803" i="1"/>
  <c r="U2803" i="1" s="1"/>
  <c r="S2851" i="1"/>
  <c r="U2851" i="1" s="1"/>
  <c r="S2897" i="1"/>
  <c r="U2897" i="1" s="1"/>
  <c r="S2924" i="1"/>
  <c r="U2924" i="1" s="1"/>
  <c r="S3002" i="1"/>
  <c r="U3002" i="1" s="1"/>
  <c r="S3039" i="1"/>
  <c r="U3039" i="1" s="1"/>
  <c r="S3049" i="1"/>
  <c r="U3049" i="1" s="1"/>
  <c r="S3135" i="1"/>
  <c r="U3135" i="1" s="1"/>
  <c r="S3138" i="1"/>
  <c r="U3138" i="1" s="1"/>
  <c r="S3143" i="1"/>
  <c r="U3143" i="1" s="1"/>
  <c r="S3183" i="1"/>
  <c r="U3183" i="1" s="1"/>
  <c r="S3206" i="1"/>
  <c r="U3206" i="1" s="1"/>
  <c r="S3291" i="1"/>
  <c r="U3291" i="1" s="1"/>
  <c r="S3293" i="1"/>
  <c r="U3293" i="1" s="1"/>
  <c r="S3321" i="1"/>
  <c r="U3321" i="1" s="1"/>
  <c r="S3323" i="1"/>
  <c r="U3323" i="1" s="1"/>
  <c r="S3347" i="1"/>
  <c r="U3347" i="1" s="1"/>
  <c r="S3355" i="1"/>
  <c r="U3355" i="1" s="1"/>
  <c r="S3364" i="1"/>
  <c r="U3364" i="1" s="1"/>
  <c r="S3368" i="1"/>
  <c r="U3368" i="1" s="1"/>
  <c r="S3393" i="1"/>
  <c r="U3393" i="1" s="1"/>
  <c r="S3394" i="1"/>
  <c r="U3394" i="1" s="1"/>
  <c r="S3397" i="1"/>
  <c r="U3397" i="1" s="1"/>
  <c r="S3406" i="1"/>
  <c r="U3406" i="1" s="1"/>
  <c r="S3410" i="1"/>
  <c r="U3410" i="1" s="1"/>
  <c r="S3411" i="1"/>
  <c r="U3411" i="1" s="1"/>
  <c r="S3415" i="1"/>
  <c r="U3415" i="1" s="1"/>
  <c r="S3452" i="1"/>
  <c r="U3452" i="1" s="1"/>
  <c r="S3461" i="1"/>
  <c r="U3461" i="1" s="1"/>
  <c r="S3462" i="1"/>
  <c r="U3462" i="1" s="1"/>
  <c r="S3463" i="1"/>
  <c r="U3463" i="1" s="1"/>
  <c r="S3473" i="1"/>
  <c r="U3473" i="1" s="1"/>
  <c r="S3493" i="1"/>
  <c r="U3493" i="1" s="1"/>
  <c r="S3516" i="1"/>
  <c r="U3516" i="1" s="1"/>
  <c r="S3527" i="1"/>
  <c r="U3527" i="1" s="1"/>
  <c r="S3531" i="1"/>
  <c r="U3531" i="1" s="1"/>
  <c r="S3535" i="1"/>
  <c r="U3535" i="1" s="1"/>
  <c r="S3565" i="1"/>
  <c r="U3565" i="1" s="1"/>
  <c r="S3574" i="1"/>
  <c r="U3574" i="1" s="1"/>
  <c r="S3581" i="1"/>
  <c r="U3581" i="1" s="1"/>
  <c r="S3589" i="1"/>
  <c r="U3589" i="1" s="1"/>
  <c r="S3601" i="1"/>
  <c r="U3601" i="1" s="1"/>
  <c r="S3634" i="1"/>
  <c r="U3634" i="1" s="1"/>
  <c r="S3649" i="1"/>
  <c r="U3649" i="1" s="1"/>
  <c r="S3652" i="1"/>
  <c r="U3652" i="1" s="1"/>
  <c r="S3653" i="1"/>
  <c r="U3653" i="1" s="1"/>
  <c r="S3702" i="1"/>
  <c r="U3702" i="1" s="1"/>
  <c r="S3713" i="1"/>
  <c r="U3713" i="1" s="1"/>
  <c r="S3720" i="1"/>
  <c r="U3720" i="1" s="1"/>
  <c r="S3751" i="1"/>
  <c r="U3751" i="1" s="1"/>
  <c r="S3754" i="1"/>
  <c r="U3754" i="1" s="1"/>
  <c r="S3763" i="1"/>
  <c r="U3763" i="1" s="1"/>
  <c r="S3831" i="1"/>
  <c r="U3831" i="1" s="1"/>
  <c r="S3833" i="1"/>
  <c r="U3833" i="1" s="1"/>
  <c r="S3860" i="1"/>
  <c r="U3860" i="1" s="1"/>
  <c r="S3883" i="1"/>
  <c r="U3883" i="1" s="1"/>
  <c r="S3993" i="1"/>
  <c r="U3993" i="1" s="1"/>
  <c r="S4006" i="1"/>
  <c r="U4006" i="1" s="1"/>
  <c r="S4018" i="1"/>
  <c r="U4018" i="1" s="1"/>
  <c r="S4041" i="1"/>
  <c r="U4041" i="1" s="1"/>
  <c r="S4053" i="1"/>
  <c r="U4053" i="1" s="1"/>
  <c r="S4055" i="1"/>
  <c r="U4055" i="1" s="1"/>
  <c r="S4104" i="1"/>
  <c r="U4104" i="1" s="1"/>
  <c r="S4111" i="1"/>
  <c r="U4111" i="1" s="1"/>
  <c r="S2069" i="1"/>
  <c r="U2069" i="1" s="1"/>
  <c r="S2258" i="1"/>
  <c r="U2258" i="1" s="1"/>
  <c r="S1898" i="1"/>
  <c r="U1898" i="1" s="1"/>
  <c r="S117" i="1"/>
  <c r="U117" i="1" s="1"/>
  <c r="S179" i="1"/>
  <c r="U179" i="1" s="1"/>
  <c r="S441" i="1"/>
  <c r="U441" i="1" s="1"/>
  <c r="S1812" i="1"/>
  <c r="U1812" i="1" s="1"/>
  <c r="S2838" i="1"/>
  <c r="U2838" i="1" s="1"/>
  <c r="S2219" i="1"/>
  <c r="U2219" i="1" s="1"/>
  <c r="S2364" i="1"/>
  <c r="U2364" i="1" s="1"/>
  <c r="S79" i="1"/>
  <c r="U79" i="1" s="1"/>
  <c r="S99" i="1"/>
  <c r="U99" i="1" s="1"/>
  <c r="S443" i="1"/>
  <c r="U443" i="1" s="1"/>
  <c r="S583" i="1"/>
  <c r="U583" i="1" s="1"/>
  <c r="S620" i="1"/>
  <c r="U620" i="1" s="1"/>
  <c r="S821" i="1"/>
  <c r="U821" i="1" s="1"/>
  <c r="S1108" i="1"/>
  <c r="U1108" i="1" s="1"/>
  <c r="S1388" i="1"/>
  <c r="U1388" i="1" s="1"/>
  <c r="S1642" i="1"/>
  <c r="U1642" i="1" s="1"/>
  <c r="S1835" i="1"/>
  <c r="U1835" i="1" s="1"/>
  <c r="S2163" i="1"/>
  <c r="U2163" i="1" s="1"/>
  <c r="S2319" i="1"/>
  <c r="U2319" i="1" s="1"/>
  <c r="S2450" i="1"/>
  <c r="U2450" i="1" s="1"/>
  <c r="S2807" i="1"/>
  <c r="U2807" i="1" s="1"/>
  <c r="S2887" i="1"/>
  <c r="U2887" i="1" s="1"/>
  <c r="S3327" i="1"/>
  <c r="U3327" i="1" s="1"/>
  <c r="S3496" i="1"/>
  <c r="U3496" i="1" s="1"/>
  <c r="S3989" i="1"/>
  <c r="U3989" i="1" s="1"/>
  <c r="S24" i="1"/>
  <c r="U24" i="1" s="1"/>
  <c r="S97" i="1"/>
  <c r="U97" i="1" s="1"/>
  <c r="S820" i="1"/>
  <c r="U820" i="1" s="1"/>
  <c r="S1402" i="1"/>
  <c r="U1402" i="1" s="1"/>
  <c r="S1687" i="1"/>
  <c r="U1687" i="1" s="1"/>
  <c r="S1834" i="1"/>
  <c r="U1834" i="1" s="1"/>
  <c r="S2172" i="1"/>
  <c r="U2172" i="1" s="1"/>
  <c r="S3311" i="1"/>
  <c r="U3311" i="1" s="1"/>
  <c r="S3407" i="1"/>
  <c r="U3407" i="1" s="1"/>
  <c r="S3523" i="1"/>
  <c r="U3523" i="1" s="1"/>
  <c r="S3560" i="1"/>
  <c r="U3560" i="1" s="1"/>
  <c r="S3688" i="1"/>
  <c r="U3688" i="1" s="1"/>
  <c r="S3789" i="1"/>
  <c r="U3789" i="1" s="1"/>
  <c r="S2640" i="1"/>
  <c r="U2640" i="1" s="1"/>
  <c r="S3695" i="1"/>
  <c r="U3695" i="1" s="1"/>
  <c r="S3564" i="1"/>
  <c r="U3564" i="1" s="1"/>
  <c r="S78" i="1"/>
  <c r="U78" i="1" s="1"/>
  <c r="S374" i="1"/>
  <c r="U374" i="1" s="1"/>
  <c r="S829" i="1"/>
  <c r="U829" i="1" s="1"/>
  <c r="S850" i="1"/>
  <c r="U850" i="1" s="1"/>
  <c r="S855" i="1"/>
  <c r="U855" i="1" s="1"/>
  <c r="S1095" i="1"/>
  <c r="U1095" i="1" s="1"/>
  <c r="S1347" i="1"/>
  <c r="U1347" i="1" s="1"/>
  <c r="S1824" i="1"/>
  <c r="U1824" i="1" s="1"/>
  <c r="S1851" i="1"/>
  <c r="U1851" i="1" s="1"/>
  <c r="S2114" i="1"/>
  <c r="U2114" i="1" s="1"/>
  <c r="S2218" i="1"/>
  <c r="U2218" i="1" s="1"/>
  <c r="S2283" i="1"/>
  <c r="U2283" i="1" s="1"/>
  <c r="S2301" i="1"/>
  <c r="U2301" i="1" s="1"/>
  <c r="S2457" i="1"/>
  <c r="U2457" i="1" s="1"/>
  <c r="S2481" i="1"/>
  <c r="U2481" i="1" s="1"/>
  <c r="S2488" i="1"/>
  <c r="U2488" i="1" s="1"/>
  <c r="S2641" i="1"/>
  <c r="U2641" i="1" s="1"/>
  <c r="S2742" i="1"/>
  <c r="U2742" i="1" s="1"/>
  <c r="S2925" i="1"/>
  <c r="U2925" i="1" s="1"/>
  <c r="S2996" i="1"/>
  <c r="U2996" i="1" s="1"/>
  <c r="S3013" i="1"/>
  <c r="U3013" i="1" s="1"/>
  <c r="S3056" i="1"/>
  <c r="U3056" i="1" s="1"/>
  <c r="S3257" i="1"/>
  <c r="U3257" i="1" s="1"/>
  <c r="S3446" i="1"/>
  <c r="U3446" i="1" s="1"/>
  <c r="S3455" i="1"/>
  <c r="U3455" i="1" s="1"/>
  <c r="S3477" i="1"/>
  <c r="U3477" i="1" s="1"/>
  <c r="S3478" i="1"/>
  <c r="U3478" i="1" s="1"/>
  <c r="S3542" i="1"/>
  <c r="U3542" i="1" s="1"/>
  <c r="S3654" i="1"/>
  <c r="U3654" i="1" s="1"/>
  <c r="S3706" i="1"/>
  <c r="U3706" i="1" s="1"/>
  <c r="S3727" i="1"/>
  <c r="U3727" i="1" s="1"/>
  <c r="S3822" i="1"/>
  <c r="U3822" i="1" s="1"/>
  <c r="S4045" i="1"/>
  <c r="U4045" i="1" s="1"/>
  <c r="S4112" i="1"/>
  <c r="U4112" i="1" s="1"/>
  <c r="S1878" i="1"/>
  <c r="U1878" i="1" s="1"/>
  <c r="S4102" i="1"/>
  <c r="U4102" i="1" s="1"/>
  <c r="S96" i="1"/>
  <c r="U96" i="1" s="1"/>
  <c r="S609" i="1"/>
  <c r="U609" i="1" s="1"/>
  <c r="S759" i="1"/>
  <c r="U759" i="1" s="1"/>
  <c r="S858" i="1"/>
  <c r="U858" i="1" s="1"/>
  <c r="S1289" i="1"/>
  <c r="U1289" i="1" s="1"/>
  <c r="S2156" i="1"/>
  <c r="U2156" i="1" s="1"/>
  <c r="S2325" i="1"/>
  <c r="U2325" i="1" s="1"/>
  <c r="S2545" i="1"/>
  <c r="U2545" i="1" s="1"/>
  <c r="S2817" i="1"/>
  <c r="U2817" i="1" s="1"/>
  <c r="S2863" i="1"/>
  <c r="U2863" i="1" s="1"/>
  <c r="S3338" i="1"/>
  <c r="U3338" i="1" s="1"/>
  <c r="S3399" i="1"/>
  <c r="U3399" i="1" s="1"/>
  <c r="S3425" i="1"/>
  <c r="U3425" i="1" s="1"/>
  <c r="S3444" i="1"/>
  <c r="U3444" i="1" s="1"/>
  <c r="S3464" i="1"/>
  <c r="U3464" i="1" s="1"/>
  <c r="S3472" i="1"/>
  <c r="U3472" i="1" s="1"/>
  <c r="S3547" i="1"/>
  <c r="U3547" i="1" s="1"/>
  <c r="S3607" i="1"/>
  <c r="U3607" i="1" s="1"/>
  <c r="S3662" i="1"/>
  <c r="U3662" i="1" s="1"/>
  <c r="S3813" i="1"/>
  <c r="U3813" i="1" s="1"/>
  <c r="S3820" i="1"/>
  <c r="U3820" i="1" s="1"/>
  <c r="S3826" i="1"/>
  <c r="U3826" i="1" s="1"/>
  <c r="S4013" i="1"/>
  <c r="U4013" i="1" s="1"/>
  <c r="S4080" i="1"/>
  <c r="U4080" i="1" s="1"/>
  <c r="S3665" i="1"/>
  <c r="U3665" i="1" s="1"/>
  <c r="S3672" i="1"/>
  <c r="U3672" i="1" s="1"/>
  <c r="S85" i="1"/>
  <c r="U85" i="1" s="1"/>
  <c r="S227" i="1"/>
  <c r="U227" i="1" s="1"/>
  <c r="S1093" i="1"/>
  <c r="U1093" i="1" s="1"/>
  <c r="S1365" i="1"/>
  <c r="U1365" i="1" s="1"/>
  <c r="S2267" i="1"/>
  <c r="U2267" i="1" s="1"/>
  <c r="S2363" i="1"/>
  <c r="U2363" i="1" s="1"/>
  <c r="S2822" i="1"/>
  <c r="U2822" i="1" s="1"/>
  <c r="S2888" i="1"/>
  <c r="U2888" i="1" s="1"/>
  <c r="S3140" i="1"/>
  <c r="U3140" i="1" s="1"/>
  <c r="S3190" i="1"/>
  <c r="U3190" i="1" s="1"/>
  <c r="S3373" i="1"/>
  <c r="U3373" i="1" s="1"/>
  <c r="S3417" i="1"/>
  <c r="U3417" i="1" s="1"/>
  <c r="S3590" i="1"/>
  <c r="U3590" i="1" s="1"/>
  <c r="S3721" i="1"/>
  <c r="U3721" i="1" s="1"/>
  <c r="S3837" i="1"/>
  <c r="U3837" i="1" s="1"/>
  <c r="S3997" i="1"/>
  <c r="U3997" i="1" s="1"/>
  <c r="S1064" i="1"/>
  <c r="U1064" i="1" s="1"/>
  <c r="S3124" i="1"/>
  <c r="U3124" i="1" s="1"/>
  <c r="S2171" i="1"/>
  <c r="U2171" i="1" s="1"/>
  <c r="S2169" i="1"/>
  <c r="U2169" i="1" s="1"/>
  <c r="S2627" i="1"/>
  <c r="U2627" i="1" s="1"/>
  <c r="S2629" i="1"/>
  <c r="U2629" i="1" s="1"/>
  <c r="S3431" i="1"/>
  <c r="U3431" i="1" s="1"/>
  <c r="S3538" i="1"/>
  <c r="U3538" i="1" s="1"/>
  <c r="S3737" i="1"/>
  <c r="U3737" i="1" s="1"/>
  <c r="S3927" i="1"/>
  <c r="U3927" i="1" s="1"/>
  <c r="S4084" i="1"/>
  <c r="U4084" i="1" s="1"/>
  <c r="S2366" i="1"/>
  <c r="U2366" i="1" s="1"/>
  <c r="S1925" i="1"/>
  <c r="U1925" i="1" s="1"/>
  <c r="S1422" i="1"/>
  <c r="U1422" i="1" s="1"/>
  <c r="S2203" i="1"/>
  <c r="U2203" i="1" s="1"/>
  <c r="S3294" i="1"/>
  <c r="U3294" i="1" s="1"/>
  <c r="S1073" i="1"/>
  <c r="U1073" i="1" s="1"/>
  <c r="S1194" i="1"/>
  <c r="U1194" i="1" s="1"/>
  <c r="S1763" i="1"/>
  <c r="U1763" i="1" s="1"/>
  <c r="S1764" i="1"/>
  <c r="U1764" i="1" s="1"/>
  <c r="S2150" i="1"/>
  <c r="U2150" i="1" s="1"/>
  <c r="S2236" i="1"/>
  <c r="U2236" i="1" s="1"/>
  <c r="S2825" i="1"/>
  <c r="U2825" i="1" s="1"/>
  <c r="S2923" i="1"/>
  <c r="U2923" i="1" s="1"/>
  <c r="S3510" i="1"/>
  <c r="U3510" i="1" s="1"/>
  <c r="S3578" i="1"/>
  <c r="U3578" i="1" s="1"/>
  <c r="S3747" i="1"/>
  <c r="U3747" i="1" s="1"/>
  <c r="S3832" i="1"/>
  <c r="U3832" i="1" s="1"/>
  <c r="S1662" i="1"/>
  <c r="U1662" i="1" s="1"/>
  <c r="S642" i="1"/>
  <c r="U642" i="1" s="1"/>
  <c r="S2978" i="1"/>
  <c r="U2978" i="1" s="1"/>
  <c r="S1879" i="1"/>
  <c r="U1879" i="1" s="1"/>
  <c r="S80" i="1"/>
  <c r="U80" i="1" s="1"/>
  <c r="S1043" i="1"/>
  <c r="U1043" i="1" s="1"/>
  <c r="S2796" i="1"/>
  <c r="U2796" i="1" s="1"/>
  <c r="S3677" i="1"/>
  <c r="U3677" i="1" s="1"/>
  <c r="S734" i="1"/>
  <c r="U734" i="1" s="1"/>
  <c r="S1382" i="1"/>
  <c r="U1382" i="1" s="1"/>
  <c r="S1594" i="1"/>
  <c r="U1594" i="1" s="1"/>
  <c r="S1757" i="1"/>
  <c r="U1757" i="1" s="1"/>
  <c r="S2538" i="1"/>
  <c r="U2538" i="1" s="1"/>
  <c r="S1549" i="1"/>
  <c r="U1549" i="1" s="1"/>
  <c r="S33" i="1"/>
  <c r="U33" i="1" s="1"/>
  <c r="S849" i="1"/>
  <c r="U849" i="1" s="1"/>
  <c r="S1255" i="1"/>
  <c r="U1255" i="1" s="1"/>
  <c r="S3602" i="1"/>
  <c r="U3602" i="1" s="1"/>
  <c r="S2215" i="1"/>
  <c r="U2215" i="1" s="1"/>
  <c r="S2701" i="1"/>
  <c r="U2701" i="1" s="1"/>
  <c r="S2245" i="1"/>
  <c r="U2245" i="1" s="1"/>
  <c r="S2736" i="1"/>
  <c r="U2736" i="1" s="1"/>
  <c r="S3842" i="1"/>
  <c r="U3842" i="1" s="1"/>
  <c r="P2962" i="1"/>
  <c r="P1462" i="1"/>
  <c r="P494" i="1"/>
  <c r="P2680" i="1"/>
  <c r="P226" i="1"/>
  <c r="P2952" i="1"/>
  <c r="P3198" i="1"/>
  <c r="P3075" i="1"/>
  <c r="P621" i="1"/>
  <c r="P165" i="1"/>
  <c r="P197" i="1"/>
  <c r="P3082" i="1"/>
  <c r="P225" i="1"/>
  <c r="P233" i="1"/>
  <c r="P3127" i="1"/>
  <c r="P157" i="1"/>
  <c r="P3081" i="1"/>
  <c r="P3122" i="1"/>
  <c r="P194" i="1"/>
  <c r="P641" i="1"/>
  <c r="P2645" i="1"/>
  <c r="P3063" i="1"/>
  <c r="P3083" i="1"/>
  <c r="P3631" i="1"/>
  <c r="P1107" i="1"/>
  <c r="P1002" i="1"/>
  <c r="P2375" i="1"/>
  <c r="P3126" i="1"/>
  <c r="P488" i="1"/>
  <c r="P2392" i="1"/>
  <c r="P161" i="1"/>
  <c r="P180" i="1"/>
  <c r="P191" i="1"/>
  <c r="P688" i="1"/>
  <c r="P1097" i="1"/>
  <c r="P1118" i="1"/>
  <c r="P1232" i="1"/>
  <c r="P1449" i="1"/>
  <c r="P2142" i="1"/>
  <c r="P2644" i="1"/>
  <c r="P2648" i="1"/>
  <c r="P2950" i="1"/>
  <c r="P3120" i="1"/>
  <c r="P2351" i="1"/>
  <c r="P1323" i="1"/>
  <c r="P629" i="1"/>
  <c r="P1973" i="1"/>
  <c r="P2955" i="1"/>
  <c r="P1919" i="1"/>
  <c r="P2149" i="1"/>
  <c r="P154" i="1"/>
  <c r="P3887" i="1"/>
  <c r="P2155" i="1"/>
  <c r="P235" i="1"/>
  <c r="P3068" i="1"/>
  <c r="P686" i="1"/>
  <c r="P206" i="1"/>
  <c r="P957" i="1"/>
  <c r="P1517" i="1"/>
  <c r="P1698" i="1"/>
  <c r="P2160" i="1"/>
  <c r="P2653" i="1"/>
  <c r="P2066" i="1"/>
  <c r="P153" i="1"/>
  <c r="P544" i="1"/>
  <c r="P1019" i="1"/>
  <c r="P1123" i="1"/>
  <c r="P1313" i="1"/>
  <c r="P1333" i="1"/>
  <c r="P1863" i="1"/>
  <c r="P1943" i="1"/>
  <c r="P2437" i="1"/>
  <c r="P3070" i="1"/>
  <c r="P561" i="1"/>
  <c r="P3092" i="1"/>
  <c r="P478" i="1"/>
  <c r="P3062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2944" i="1"/>
  <c r="P3953" i="1"/>
  <c r="P1975" i="1"/>
  <c r="P1316" i="1"/>
  <c r="P1443" i="1"/>
  <c r="P1984" i="1"/>
  <c r="P2515" i="1"/>
  <c r="P2911" i="1"/>
  <c r="P2078" i="1"/>
  <c r="P698" i="1"/>
  <c r="P1178" i="1"/>
  <c r="P2365" i="1"/>
  <c r="P980" i="1"/>
  <c r="P1876" i="1"/>
  <c r="P2015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2715" i="1"/>
  <c r="P2878" i="1"/>
  <c r="P2904" i="1"/>
  <c r="P3638" i="1"/>
  <c r="P3807" i="1"/>
  <c r="P2431" i="1"/>
  <c r="P1998" i="1"/>
  <c r="P1336" i="1"/>
  <c r="P152" i="1"/>
  <c r="P701" i="1"/>
  <c r="P1447" i="1"/>
  <c r="P300" i="1"/>
  <c r="P580" i="1"/>
  <c r="P1175" i="1"/>
  <c r="P1700" i="1"/>
  <c r="P2041" i="1"/>
  <c r="P2072" i="1"/>
  <c r="P2651" i="1"/>
  <c r="P3125" i="1"/>
  <c r="P2399" i="1"/>
  <c r="P166" i="1"/>
  <c r="P2438" i="1"/>
  <c r="P2985" i="1"/>
  <c r="P1012" i="1"/>
  <c r="P169" i="1"/>
  <c r="P437" i="1"/>
  <c r="P966" i="1"/>
  <c r="P1308" i="1"/>
  <c r="P1867" i="1"/>
  <c r="P2380" i="1"/>
  <c r="P2504" i="1"/>
  <c r="P4094" i="1"/>
  <c r="P3115" i="1"/>
  <c r="P985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3036" i="1"/>
  <c r="P3094" i="1"/>
  <c r="P3096" i="1"/>
  <c r="P3129" i="1"/>
  <c r="P3559" i="1"/>
  <c r="P3630" i="1"/>
  <c r="P3840" i="1"/>
  <c r="P3855" i="1"/>
  <c r="P1903" i="1"/>
  <c r="P2049" i="1"/>
  <c r="P2660" i="1"/>
  <c r="P517" i="1"/>
  <c r="P174" i="1"/>
  <c r="P963" i="1"/>
  <c r="P2511" i="1"/>
  <c r="P455" i="1"/>
  <c r="P1010" i="1"/>
  <c r="P672" i="1"/>
  <c r="P1066" i="1"/>
  <c r="P1126" i="1"/>
  <c r="P2584" i="1"/>
  <c r="P3979" i="1"/>
  <c r="P1966" i="1"/>
  <c r="P575" i="1"/>
  <c r="P983" i="1"/>
  <c r="P1114" i="1"/>
  <c r="P2383" i="1"/>
  <c r="P250" i="1"/>
  <c r="P572" i="1"/>
  <c r="P1042" i="1"/>
  <c r="P1912" i="1"/>
  <c r="P2050" i="1"/>
  <c r="P2577" i="1"/>
  <c r="P1436" i="1"/>
  <c r="P134" i="1"/>
  <c r="P486" i="1"/>
  <c r="P578" i="1"/>
  <c r="P613" i="1"/>
  <c r="P1147" i="1"/>
  <c r="P2027" i="1"/>
  <c r="P2037" i="1"/>
  <c r="P2124" i="1"/>
  <c r="P2138" i="1"/>
  <c r="P2596" i="1"/>
  <c r="P2692" i="1"/>
  <c r="P2960" i="1"/>
  <c r="P2036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3066" i="1"/>
  <c r="P3116" i="1"/>
  <c r="P3636" i="1"/>
  <c r="P3790" i="1"/>
  <c r="P4100" i="1"/>
  <c r="P491" i="1"/>
  <c r="P135" i="1"/>
  <c r="P2074" i="1"/>
  <c r="P122" i="1"/>
  <c r="P604" i="1"/>
  <c r="P995" i="1"/>
  <c r="P1027" i="1"/>
  <c r="P1962" i="1"/>
  <c r="P2350" i="1"/>
  <c r="P2686" i="1"/>
  <c r="P3800" i="1"/>
  <c r="P391" i="1"/>
  <c r="P709" i="1"/>
  <c r="P1083" i="1"/>
  <c r="P500" i="1"/>
  <c r="P279" i="1"/>
  <c r="P457" i="1"/>
  <c r="P1683" i="1"/>
  <c r="P2020" i="1"/>
  <c r="P2387" i="1"/>
  <c r="P2622" i="1"/>
  <c r="P2693" i="1"/>
  <c r="P3090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2712" i="1"/>
  <c r="P3080" i="1"/>
  <c r="P3911" i="1"/>
  <c r="P3920" i="1"/>
  <c r="P355" i="1"/>
  <c r="P681" i="1"/>
  <c r="P2158" i="1"/>
  <c r="P962" i="1"/>
  <c r="P125" i="1"/>
  <c r="P139" i="1"/>
  <c r="P344" i="1"/>
  <c r="P465" i="1"/>
  <c r="P473" i="1"/>
  <c r="P706" i="1"/>
  <c r="P2003" i="1"/>
  <c r="P3191" i="1"/>
  <c r="P1076" i="1"/>
  <c r="P1813" i="1"/>
  <c r="P1503" i="1"/>
  <c r="P2655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11" i="1"/>
  <c r="P2735" i="1"/>
  <c r="P2865" i="1"/>
  <c r="P2896" i="1"/>
  <c r="P2947" i="1"/>
  <c r="P2953" i="1"/>
  <c r="P3000" i="1"/>
  <c r="P3054" i="1"/>
  <c r="P3059" i="1"/>
  <c r="P3110" i="1"/>
  <c r="P3141" i="1"/>
  <c r="P3148" i="1"/>
  <c r="P3202" i="1"/>
  <c r="P3895" i="1"/>
  <c r="P3995" i="1"/>
  <c r="P954" i="1"/>
  <c r="P2661" i="1"/>
  <c r="P3100" i="1"/>
  <c r="P714" i="1"/>
  <c r="P1329" i="1"/>
  <c r="P1915" i="1"/>
  <c r="P1952" i="1"/>
  <c r="P2118" i="1"/>
  <c r="P737" i="1"/>
  <c r="P1802" i="1"/>
  <c r="P284" i="1"/>
  <c r="P554" i="1"/>
  <c r="P870" i="1"/>
  <c r="P1021" i="1"/>
  <c r="P1090" i="1"/>
  <c r="P1145" i="1"/>
  <c r="P1535" i="1"/>
  <c r="P2153" i="1"/>
  <c r="P2569" i="1"/>
  <c r="P2886" i="1"/>
  <c r="P2927" i="1"/>
  <c r="P1471" i="1"/>
  <c r="P6" i="1"/>
  <c r="P1524" i="1"/>
  <c r="P2509" i="1"/>
  <c r="P1913" i="1"/>
  <c r="P1366" i="1"/>
  <c r="P1957" i="1"/>
  <c r="P2132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05" i="1"/>
  <c r="P2727" i="1"/>
  <c r="P3006" i="1"/>
  <c r="P3029" i="1"/>
  <c r="P3109" i="1"/>
  <c r="P3650" i="1"/>
  <c r="P3693" i="1"/>
  <c r="P3847" i="1"/>
  <c r="P2765" i="1"/>
  <c r="P461" i="1"/>
  <c r="P664" i="1"/>
  <c r="P2672" i="1"/>
  <c r="P368" i="1"/>
  <c r="P389" i="1"/>
  <c r="P773" i="1"/>
  <c r="P2859" i="1"/>
  <c r="P487" i="1"/>
  <c r="P1523" i="1"/>
  <c r="P1461" i="1"/>
  <c r="P2390" i="1"/>
  <c r="P243" i="1"/>
  <c r="P2146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2708" i="1"/>
  <c r="P2850" i="1"/>
  <c r="P2998" i="1"/>
  <c r="P3168" i="1"/>
  <c r="P3217" i="1"/>
  <c r="P3239" i="1"/>
  <c r="P3549" i="1"/>
  <c r="P353" i="1"/>
  <c r="P346" i="1"/>
  <c r="P1792" i="1"/>
  <c r="P1985" i="1"/>
  <c r="P2397" i="1"/>
  <c r="P4107" i="1"/>
  <c r="P2032" i="1"/>
  <c r="P1777" i="1"/>
  <c r="P1371" i="1"/>
  <c r="P1473" i="1"/>
  <c r="P2682" i="1"/>
  <c r="P2001" i="1"/>
  <c r="P3284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890" i="1"/>
  <c r="P2912" i="1"/>
  <c r="P3031" i="1"/>
  <c r="P3134" i="1"/>
  <c r="P3200" i="1"/>
  <c r="P3226" i="1"/>
  <c r="P3427" i="1"/>
  <c r="P3851" i="1"/>
  <c r="P3877" i="1"/>
  <c r="P3884" i="1"/>
  <c r="P3950" i="1"/>
  <c r="P3983" i="1"/>
  <c r="P4008" i="1"/>
  <c r="P4097" i="1"/>
  <c r="P228" i="1"/>
  <c r="P680" i="1"/>
  <c r="P660" i="1"/>
  <c r="P34" i="1"/>
  <c r="P229" i="1"/>
  <c r="P1797" i="1"/>
  <c r="P1810" i="1"/>
  <c r="P2129" i="1"/>
  <c r="P2270" i="1"/>
  <c r="P2403" i="1"/>
  <c r="P3959" i="1"/>
  <c r="P856" i="1"/>
  <c r="P717" i="1"/>
  <c r="P280" i="1"/>
  <c r="P924" i="1"/>
  <c r="P2359" i="1"/>
  <c r="P2732" i="1"/>
  <c r="P1219" i="1"/>
  <c r="P3111" i="1"/>
  <c r="P240" i="1"/>
  <c r="P295" i="1"/>
  <c r="P1081" i="1"/>
  <c r="P1822" i="1"/>
  <c r="P3954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2716" i="1"/>
  <c r="P2719" i="1"/>
  <c r="P2722" i="1"/>
  <c r="P2916" i="1"/>
  <c r="P2926" i="1"/>
  <c r="P2943" i="1"/>
  <c r="P2949" i="1"/>
  <c r="P2986" i="1"/>
  <c r="P2989" i="1"/>
  <c r="P3011" i="1"/>
  <c r="P3016" i="1"/>
  <c r="P3037" i="1"/>
  <c r="P3038" i="1"/>
  <c r="P3058" i="1"/>
  <c r="P3067" i="1"/>
  <c r="P3076" i="1"/>
  <c r="P3087" i="1"/>
  <c r="P3091" i="1"/>
  <c r="P3112" i="1"/>
  <c r="P3128" i="1"/>
  <c r="P3147" i="1"/>
  <c r="P3252" i="1"/>
  <c r="P3641" i="1"/>
  <c r="P3645" i="1"/>
  <c r="P3879" i="1"/>
  <c r="P3956" i="1"/>
  <c r="P506" i="1"/>
  <c r="P570" i="1"/>
  <c r="P1772" i="1"/>
  <c r="P361" i="1"/>
  <c r="P256" i="1"/>
  <c r="P1787" i="1"/>
  <c r="P2444" i="1"/>
  <c r="P4035" i="1"/>
  <c r="P703" i="1"/>
  <c r="P1528" i="1"/>
  <c r="P2459" i="1"/>
  <c r="P2699" i="1"/>
  <c r="P3213" i="1"/>
  <c r="P3261" i="1"/>
  <c r="P2612" i="1"/>
  <c r="P1807" i="1"/>
  <c r="P3798" i="1"/>
  <c r="P420" i="1"/>
  <c r="P39" i="1"/>
  <c r="P309" i="1"/>
  <c r="P545" i="1"/>
  <c r="P1186" i="1"/>
  <c r="P1269" i="1"/>
  <c r="P1504" i="1"/>
  <c r="P1595" i="1"/>
  <c r="P2376" i="1"/>
  <c r="P2409" i="1"/>
  <c r="P2518" i="1"/>
  <c r="P3019" i="1"/>
  <c r="P3079" i="1"/>
  <c r="P3802" i="1"/>
  <c r="P1195" i="1"/>
  <c r="P2227" i="1"/>
  <c r="P2778" i="1"/>
  <c r="P3247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1299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710" i="1"/>
  <c r="P2772" i="1"/>
  <c r="P2871" i="1"/>
  <c r="P2877" i="1"/>
  <c r="P2954" i="1"/>
  <c r="P2991" i="1"/>
  <c r="P3041" i="1"/>
  <c r="P3057" i="1"/>
  <c r="P3085" i="1"/>
  <c r="P3088" i="1"/>
  <c r="P3089" i="1"/>
  <c r="P3098" i="1"/>
  <c r="P3113" i="1"/>
  <c r="P3149" i="1"/>
  <c r="P3221" i="1"/>
  <c r="P3231" i="1"/>
  <c r="P3238" i="1"/>
  <c r="P3255" i="1"/>
  <c r="P3730" i="1"/>
  <c r="P3743" i="1"/>
  <c r="P3931" i="1"/>
  <c r="P3938" i="1"/>
  <c r="P4031" i="1"/>
  <c r="P4051" i="1"/>
  <c r="P4064" i="1"/>
  <c r="P4073" i="1"/>
  <c r="P2773" i="1"/>
  <c r="P1225" i="1"/>
  <c r="P2225" i="1"/>
  <c r="P2679" i="1"/>
  <c r="P1531" i="1"/>
  <c r="P1798" i="1"/>
  <c r="P1965" i="1"/>
  <c r="P2192" i="1"/>
  <c r="P2706" i="1"/>
  <c r="P1453" i="1"/>
  <c r="P2353" i="1"/>
  <c r="P1271" i="1"/>
  <c r="P23" i="1"/>
  <c r="P394" i="1"/>
  <c r="P416" i="1"/>
  <c r="P1510" i="1"/>
  <c r="P1525" i="1"/>
  <c r="P2249" i="1"/>
  <c r="P2312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2720" i="1"/>
  <c r="P3060" i="1"/>
  <c r="P3880" i="1"/>
  <c r="P4024" i="1"/>
  <c r="P3955" i="1"/>
  <c r="P772" i="1"/>
  <c r="P984" i="1"/>
  <c r="P1511" i="1"/>
  <c r="P1805" i="1"/>
  <c r="P2666" i="1"/>
  <c r="P823" i="1"/>
  <c r="P3633" i="1"/>
  <c r="P167" i="1"/>
  <c r="P281" i="1"/>
  <c r="P315" i="1"/>
  <c r="P444" i="1"/>
  <c r="P1433" i="1"/>
  <c r="P1518" i="1"/>
  <c r="P1803" i="1"/>
  <c r="P4050" i="1"/>
  <c r="P2422" i="1"/>
  <c r="P1209" i="1"/>
  <c r="P1704" i="1"/>
  <c r="P2707" i="1"/>
  <c r="P1221" i="1"/>
  <c r="P1205" i="1"/>
  <c r="P911" i="1"/>
  <c r="P1154" i="1"/>
  <c r="P1468" i="1"/>
  <c r="P1507" i="1"/>
  <c r="P1512" i="1"/>
  <c r="P1800" i="1"/>
  <c r="P1977" i="1"/>
  <c r="P2110" i="1"/>
  <c r="P2391" i="1"/>
  <c r="P2746" i="1"/>
  <c r="P3104" i="1"/>
  <c r="P1806" i="1"/>
  <c r="P3276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536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1295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2870" i="1"/>
  <c r="P2956" i="1"/>
  <c r="P2959" i="1"/>
  <c r="P2997" i="1"/>
  <c r="P3021" i="1"/>
  <c r="P3045" i="1"/>
  <c r="P3061" i="1"/>
  <c r="P3077" i="1"/>
  <c r="P3130" i="1"/>
  <c r="P3189" i="1"/>
  <c r="P3222" i="1"/>
  <c r="P3237" i="1"/>
  <c r="P3269" i="1"/>
  <c r="P3288" i="1"/>
  <c r="P3306" i="1"/>
  <c r="P3340" i="1"/>
  <c r="P3404" i="1"/>
  <c r="P3413" i="1"/>
  <c r="P3781" i="1"/>
  <c r="P3792" i="1"/>
  <c r="P3874" i="1"/>
  <c r="P3881" i="1"/>
  <c r="P3885" i="1"/>
  <c r="P3892" i="1"/>
  <c r="P3896" i="1"/>
  <c r="P3914" i="1"/>
  <c r="P3926" i="1"/>
  <c r="P3972" i="1"/>
  <c r="P4023" i="1"/>
  <c r="P4068" i="1"/>
  <c r="P4079" i="1"/>
  <c r="P3097" i="1"/>
  <c r="P347" i="1"/>
  <c r="P930" i="1"/>
  <c r="P1198" i="1"/>
  <c r="P1406" i="1"/>
  <c r="P2914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3973" i="1"/>
  <c r="P612" i="1"/>
  <c r="P4036" i="1"/>
  <c r="P3871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3165" i="1"/>
  <c r="P3256" i="1"/>
  <c r="P3850" i="1"/>
  <c r="P1092" i="1"/>
  <c r="P415" i="1"/>
  <c r="P208" i="1"/>
  <c r="P2864" i="1"/>
  <c r="P1281" i="1"/>
  <c r="P185" i="1"/>
  <c r="P216" i="1"/>
  <c r="P370" i="1"/>
  <c r="P827" i="1"/>
  <c r="P1187" i="1"/>
  <c r="P1196" i="1"/>
  <c r="P1699" i="1"/>
  <c r="P1767" i="1"/>
  <c r="P2523" i="1"/>
  <c r="P3794" i="1"/>
  <c r="P399" i="1"/>
  <c r="P3264" i="1"/>
  <c r="P1573" i="1"/>
  <c r="P521" i="1"/>
  <c r="P18" i="1"/>
  <c r="P30" i="1"/>
  <c r="P51" i="1"/>
  <c r="P82" i="1"/>
  <c r="P143" i="1"/>
  <c r="P192" i="1"/>
  <c r="P212" i="1"/>
  <c r="P310" i="1"/>
  <c r="P362" i="1"/>
  <c r="P379" i="1"/>
  <c r="P430" i="1"/>
  <c r="P490" i="1"/>
  <c r="P507" i="1"/>
  <c r="P527" i="1"/>
  <c r="P581" i="1"/>
  <c r="P656" i="1"/>
  <c r="P666" i="1"/>
  <c r="P720" i="1"/>
  <c r="P959" i="1"/>
  <c r="P968" i="1"/>
  <c r="P1051" i="1"/>
  <c r="P1098" i="1"/>
  <c r="P1245" i="1"/>
  <c r="P1260" i="1"/>
  <c r="P1270" i="1"/>
  <c r="P1408" i="1"/>
  <c r="P1435" i="1"/>
  <c r="P1538" i="1"/>
  <c r="P1539" i="1"/>
  <c r="P1697" i="1"/>
  <c r="P1765" i="1"/>
  <c r="P1816" i="1"/>
  <c r="P1892" i="1"/>
  <c r="P2194" i="1"/>
  <c r="P2339" i="1"/>
  <c r="P2404" i="1"/>
  <c r="P2516" i="1"/>
  <c r="P2604" i="1"/>
  <c r="P2650" i="1"/>
  <c r="P2717" i="1"/>
  <c r="P2725" i="1"/>
  <c r="P2734" i="1"/>
  <c r="P2882" i="1"/>
  <c r="P2899" i="1"/>
  <c r="P3046" i="1"/>
  <c r="P3073" i="1"/>
  <c r="P3074" i="1"/>
  <c r="P3102" i="1"/>
  <c r="P3216" i="1"/>
  <c r="P3220" i="1"/>
  <c r="P3250" i="1"/>
  <c r="P3679" i="1"/>
  <c r="P3805" i="1"/>
  <c r="P3934" i="1"/>
  <c r="P632" i="1"/>
  <c r="P3318" i="1"/>
  <c r="P1311" i="1"/>
  <c r="P2637" i="1"/>
  <c r="P3925" i="1"/>
  <c r="P351" i="1"/>
  <c r="P2881" i="1"/>
  <c r="P576" i="1"/>
  <c r="P3985" i="1"/>
  <c r="P53" i="1"/>
  <c r="P1766" i="1"/>
  <c r="P1781" i="1"/>
  <c r="P2503" i="1"/>
  <c r="P2608" i="1"/>
  <c r="P2613" i="1"/>
  <c r="P3114" i="1"/>
  <c r="P3196" i="1"/>
  <c r="P3856" i="1"/>
  <c r="P3007" i="1"/>
  <c r="P2323" i="1"/>
  <c r="P419" i="1"/>
  <c r="P448" i="1"/>
  <c r="P2144" i="1"/>
  <c r="P2616" i="1"/>
  <c r="P3622" i="1"/>
  <c r="P3849" i="1"/>
  <c r="P3" i="1"/>
  <c r="P1334" i="1"/>
  <c r="P1751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529" i="1"/>
  <c r="P534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704" i="1"/>
  <c r="P2718" i="1"/>
  <c r="P2729" i="1"/>
  <c r="P2751" i="1"/>
  <c r="P2756" i="1"/>
  <c r="P2758" i="1"/>
  <c r="P2795" i="1"/>
  <c r="P2805" i="1"/>
  <c r="P2813" i="1"/>
  <c r="P2820" i="1"/>
  <c r="P2873" i="1"/>
  <c r="P2885" i="1"/>
  <c r="P2893" i="1"/>
  <c r="P2901" i="1"/>
  <c r="P2915" i="1"/>
  <c r="P2932" i="1"/>
  <c r="P2946" i="1"/>
  <c r="P2961" i="1"/>
  <c r="P2965" i="1"/>
  <c r="P2968" i="1"/>
  <c r="P2987" i="1"/>
  <c r="P2992" i="1"/>
  <c r="P2999" i="1"/>
  <c r="P3015" i="1"/>
  <c r="P3024" i="1"/>
  <c r="P3055" i="1"/>
  <c r="P3064" i="1"/>
  <c r="P3072" i="1"/>
  <c r="P3078" i="1"/>
  <c r="P3099" i="1"/>
  <c r="P3117" i="1"/>
  <c r="P3121" i="1"/>
  <c r="P3132" i="1"/>
  <c r="P3142" i="1"/>
  <c r="P3146" i="1"/>
  <c r="P3175" i="1"/>
  <c r="P3194" i="1"/>
  <c r="P3199" i="1"/>
  <c r="P3244" i="1"/>
  <c r="P3248" i="1"/>
  <c r="P3258" i="1"/>
  <c r="P3274" i="1"/>
  <c r="P3290" i="1"/>
  <c r="P3300" i="1"/>
  <c r="P3360" i="1"/>
  <c r="P3391" i="1"/>
  <c r="P3402" i="1"/>
  <c r="P3408" i="1"/>
  <c r="P3423" i="1"/>
  <c r="P3436" i="1"/>
  <c r="P3457" i="1"/>
  <c r="P3465" i="1"/>
  <c r="P3470" i="1"/>
  <c r="P3483" i="1"/>
  <c r="P3509" i="1"/>
  <c r="P3526" i="1"/>
  <c r="P3577" i="1"/>
  <c r="P3648" i="1"/>
  <c r="P3716" i="1"/>
  <c r="P3768" i="1"/>
  <c r="P3801" i="1"/>
  <c r="P3843" i="1"/>
  <c r="P3854" i="1"/>
  <c r="P3872" i="1"/>
  <c r="P3886" i="1"/>
  <c r="P3888" i="1"/>
  <c r="P3901" i="1"/>
  <c r="P3906" i="1"/>
  <c r="P3915" i="1"/>
  <c r="P3932" i="1"/>
  <c r="P3951" i="1"/>
  <c r="P3965" i="1"/>
  <c r="P3994" i="1"/>
  <c r="P4019" i="1"/>
  <c r="P4037" i="1"/>
  <c r="P4044" i="1"/>
  <c r="P4061" i="1"/>
  <c r="P4062" i="1"/>
  <c r="P4099" i="1"/>
  <c r="P1004" i="1"/>
  <c r="P2077" i="1"/>
  <c r="P2702" i="1"/>
  <c r="P269" i="1"/>
  <c r="P2282" i="1"/>
  <c r="P3846" i="1"/>
  <c r="P364" i="1"/>
  <c r="P2910" i="1"/>
  <c r="P4089" i="1"/>
  <c r="P934" i="1"/>
  <c r="P1268" i="1"/>
  <c r="P1470" i="1"/>
  <c r="P2043" i="1"/>
  <c r="P2830" i="1"/>
  <c r="P2855" i="1"/>
  <c r="P3211" i="1"/>
  <c r="P3435" i="1"/>
  <c r="P4065" i="1"/>
  <c r="P1146" i="1"/>
  <c r="P1897" i="1"/>
  <c r="P2601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084" i="1"/>
  <c r="P3362" i="1"/>
  <c r="P4016" i="1"/>
  <c r="P365" i="1"/>
  <c r="P458" i="1"/>
  <c r="P1451" i="1"/>
  <c r="P4056" i="1"/>
  <c r="P871" i="1"/>
  <c r="P1189" i="1"/>
  <c r="P1815" i="1"/>
  <c r="P1857" i="1"/>
  <c r="P57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2993" i="1"/>
  <c r="P3018" i="1"/>
  <c r="P3243" i="1"/>
  <c r="P3748" i="1"/>
  <c r="P48" i="1"/>
  <c r="P3304" i="1"/>
  <c r="P3043" i="1"/>
  <c r="P723" i="1"/>
  <c r="P2231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2709" i="1"/>
  <c r="P2738" i="1"/>
  <c r="P2743" i="1"/>
  <c r="P2747" i="1"/>
  <c r="P2774" i="1"/>
  <c r="P2799" i="1"/>
  <c r="P2848" i="1"/>
  <c r="P2852" i="1"/>
  <c r="P2931" i="1"/>
  <c r="P2941" i="1"/>
  <c r="P2977" i="1"/>
  <c r="P3008" i="1"/>
  <c r="P3069" i="1"/>
  <c r="P3171" i="1"/>
  <c r="P3207" i="1"/>
  <c r="P3245" i="1"/>
  <c r="P3271" i="1"/>
  <c r="P3328" i="1"/>
  <c r="P3341" i="1"/>
  <c r="P3378" i="1"/>
  <c r="P3379" i="1"/>
  <c r="P3664" i="1"/>
  <c r="P3778" i="1"/>
  <c r="P3806" i="1"/>
  <c r="P3891" i="1"/>
  <c r="P3913" i="1"/>
  <c r="P3933" i="1"/>
  <c r="P4002" i="1"/>
  <c r="P4042" i="1"/>
  <c r="P1663" i="1"/>
  <c r="P2958" i="1"/>
  <c r="P3048" i="1"/>
  <c r="P960" i="1"/>
  <c r="P2105" i="1"/>
  <c r="P3365" i="1"/>
  <c r="P1237" i="1"/>
  <c r="P1029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2847" i="1"/>
  <c r="P2900" i="1"/>
  <c r="P3588" i="1"/>
  <c r="P3714" i="1"/>
  <c r="P3808" i="1"/>
  <c r="P3864" i="1"/>
  <c r="P3882" i="1"/>
  <c r="P3968" i="1"/>
  <c r="P3003" i="1"/>
  <c r="P2017" i="1"/>
  <c r="P4012" i="1"/>
  <c r="P520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3004" i="1"/>
  <c r="P3022" i="1"/>
  <c r="P3156" i="1"/>
  <c r="P3173" i="1"/>
  <c r="P3184" i="1"/>
  <c r="P3230" i="1"/>
  <c r="P3260" i="1"/>
  <c r="P3767" i="1"/>
  <c r="P3795" i="1"/>
  <c r="P3848" i="1"/>
  <c r="P3935" i="1"/>
  <c r="P4001" i="1"/>
  <c r="P4017" i="1"/>
  <c r="P4025" i="1"/>
  <c r="P1373" i="1"/>
  <c r="P1624" i="1"/>
  <c r="P1161" i="1"/>
  <c r="P1256" i="1"/>
  <c r="P1487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3312" i="1"/>
  <c r="P2305" i="1"/>
  <c r="P1899" i="1"/>
  <c r="P214" i="1"/>
  <c r="P1421" i="1"/>
  <c r="P4034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2721" i="1"/>
  <c r="P2786" i="1"/>
  <c r="P2824" i="1"/>
  <c r="P2879" i="1"/>
  <c r="P2908" i="1"/>
  <c r="P2972" i="1"/>
  <c r="P3215" i="1"/>
  <c r="P3268" i="1"/>
  <c r="P3334" i="1"/>
  <c r="P3344" i="1"/>
  <c r="P3386" i="1"/>
  <c r="P3426" i="1"/>
  <c r="P3529" i="1"/>
  <c r="P3752" i="1"/>
  <c r="P3788" i="1"/>
  <c r="P3799" i="1"/>
  <c r="P3862" i="1"/>
  <c r="P3865" i="1"/>
  <c r="P3912" i="1"/>
  <c r="P3948" i="1"/>
  <c r="P3981" i="1"/>
  <c r="P4038" i="1"/>
  <c r="P2745" i="1"/>
  <c r="P1350" i="1"/>
  <c r="P3241" i="1"/>
  <c r="P3107" i="1"/>
  <c r="P1321" i="1"/>
  <c r="P3281" i="1"/>
  <c r="P3576" i="1"/>
  <c r="P4048" i="1"/>
  <c r="P186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2714" i="1"/>
  <c r="P2780" i="1"/>
  <c r="P2883" i="1"/>
  <c r="P2894" i="1"/>
  <c r="P2902" i="1"/>
  <c r="P3158" i="1"/>
  <c r="P3209" i="1"/>
  <c r="P3251" i="1"/>
  <c r="P3299" i="1"/>
  <c r="P3350" i="1"/>
  <c r="P3544" i="1"/>
  <c r="P3555" i="1"/>
  <c r="P3733" i="1"/>
  <c r="P3875" i="1"/>
  <c r="P3943" i="1"/>
  <c r="P3958" i="1"/>
  <c r="P2190" i="1"/>
  <c r="P325" i="1"/>
  <c r="P1034" i="1"/>
  <c r="P35" i="1"/>
  <c r="P1934" i="1"/>
  <c r="P1165" i="1"/>
  <c r="P1701" i="1"/>
  <c r="P1703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522" i="1"/>
  <c r="P523" i="1"/>
  <c r="P525" i="1"/>
  <c r="P540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2787" i="1"/>
  <c r="P2800" i="1"/>
  <c r="P2801" i="1"/>
  <c r="P2809" i="1"/>
  <c r="P2814" i="1"/>
  <c r="P2821" i="1"/>
  <c r="P2854" i="1"/>
  <c r="P2868" i="1"/>
  <c r="P2872" i="1"/>
  <c r="P2876" i="1"/>
  <c r="P2895" i="1"/>
  <c r="P2905" i="1"/>
  <c r="P2920" i="1"/>
  <c r="P2963" i="1"/>
  <c r="P2966" i="1"/>
  <c r="P2969" i="1"/>
  <c r="P2975" i="1"/>
  <c r="P2976" i="1"/>
  <c r="P2981" i="1"/>
  <c r="P2984" i="1"/>
  <c r="P3026" i="1"/>
  <c r="P3030" i="1"/>
  <c r="P3050" i="1"/>
  <c r="P3093" i="1"/>
  <c r="P3157" i="1"/>
  <c r="P3160" i="1"/>
  <c r="P3177" i="1"/>
  <c r="P3195" i="1"/>
  <c r="P3201" i="1"/>
  <c r="P3204" i="1"/>
  <c r="P3208" i="1"/>
  <c r="P3210" i="1"/>
  <c r="P3235" i="1"/>
  <c r="P3262" i="1"/>
  <c r="P3279" i="1"/>
  <c r="P3283" i="1"/>
  <c r="P3333" i="1"/>
  <c r="P3337" i="1"/>
  <c r="P3353" i="1"/>
  <c r="P3354" i="1"/>
  <c r="P3363" i="1"/>
  <c r="P3371" i="1"/>
  <c r="P3438" i="1"/>
  <c r="P3442" i="1"/>
  <c r="P3466" i="1"/>
  <c r="P3491" i="1"/>
  <c r="P3497" i="1"/>
  <c r="P3536" i="1"/>
  <c r="P3556" i="1"/>
  <c r="P3571" i="1"/>
  <c r="P3592" i="1"/>
  <c r="P3614" i="1"/>
  <c r="P3635" i="1"/>
  <c r="P3646" i="1"/>
  <c r="P3657" i="1"/>
  <c r="P3658" i="1"/>
  <c r="P3687" i="1"/>
  <c r="P3689" i="1"/>
  <c r="P3700" i="1"/>
  <c r="P3723" i="1"/>
  <c r="P3731" i="1"/>
  <c r="P3744" i="1"/>
  <c r="P3750" i="1"/>
  <c r="P3755" i="1"/>
  <c r="P3762" i="1"/>
  <c r="P3765" i="1"/>
  <c r="P3774" i="1"/>
  <c r="P3775" i="1"/>
  <c r="P3796" i="1"/>
  <c r="P3803" i="1"/>
  <c r="P3824" i="1"/>
  <c r="P3827" i="1"/>
  <c r="P3830" i="1"/>
  <c r="P3844" i="1"/>
  <c r="P3845" i="1"/>
  <c r="P3858" i="1"/>
  <c r="P3859" i="1"/>
  <c r="P3866" i="1"/>
  <c r="P3870" i="1"/>
  <c r="P3921" i="1"/>
  <c r="P3928" i="1"/>
  <c r="P3930" i="1"/>
  <c r="P3936" i="1"/>
  <c r="P3941" i="1"/>
  <c r="P3942" i="1"/>
  <c r="P3945" i="1"/>
  <c r="P3946" i="1"/>
  <c r="P3963" i="1"/>
  <c r="P3970" i="1"/>
  <c r="P3975" i="1"/>
  <c r="P3988" i="1"/>
  <c r="P4027" i="1"/>
  <c r="P4033" i="1"/>
  <c r="P4043" i="1"/>
  <c r="P4047" i="1"/>
  <c r="P4049" i="1"/>
  <c r="P4057" i="1"/>
  <c r="P4069" i="1"/>
  <c r="P4091" i="1"/>
  <c r="P4108" i="1"/>
  <c r="P3287" i="1"/>
  <c r="P1446" i="1"/>
  <c r="P1348" i="1"/>
  <c r="P2047" i="1"/>
  <c r="P3475" i="1"/>
  <c r="P1202" i="1"/>
  <c r="P1779" i="1"/>
  <c r="P2754" i="1"/>
  <c r="P396" i="1"/>
  <c r="P1037" i="1"/>
  <c r="P1314" i="1"/>
  <c r="P2197" i="1"/>
  <c r="P2278" i="1"/>
  <c r="P1887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2810" i="1"/>
  <c r="P2853" i="1"/>
  <c r="P3023" i="1"/>
  <c r="P3162" i="1"/>
  <c r="P3219" i="1"/>
  <c r="P3278" i="1"/>
  <c r="P3295" i="1"/>
  <c r="P3346" i="1"/>
  <c r="P3676" i="1"/>
  <c r="P3725" i="1"/>
  <c r="P3758" i="1"/>
  <c r="P3783" i="1"/>
  <c r="P4101" i="1"/>
  <c r="P499" i="1"/>
  <c r="P752" i="1"/>
  <c r="P217" i="1"/>
  <c r="P1400" i="1"/>
  <c r="P1417" i="1"/>
  <c r="P1054" i="1"/>
  <c r="P1554" i="1"/>
  <c r="P3186" i="1"/>
  <c r="P3726" i="1"/>
  <c r="P765" i="1"/>
  <c r="P1773" i="1"/>
  <c r="P2175" i="1"/>
  <c r="P2394" i="1"/>
  <c r="P3020" i="1"/>
  <c r="P3181" i="1"/>
  <c r="P1138" i="1"/>
  <c r="P3105" i="1"/>
  <c r="P3133" i="1"/>
  <c r="P3086" i="1"/>
  <c r="P32" i="1"/>
  <c r="P84" i="1"/>
  <c r="P126" i="1"/>
  <c r="P234" i="1"/>
  <c r="P276" i="1"/>
  <c r="P278" i="1"/>
  <c r="P329" i="1"/>
  <c r="P382" i="1"/>
  <c r="P533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1290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2862" i="1"/>
  <c r="P2940" i="1"/>
  <c r="P2983" i="1"/>
  <c r="P3014" i="1"/>
  <c r="P3047" i="1"/>
  <c r="P3095" i="1"/>
  <c r="P3106" i="1"/>
  <c r="P3159" i="1"/>
  <c r="P3164" i="1"/>
  <c r="P3192" i="1"/>
  <c r="P3214" i="1"/>
  <c r="P3223" i="1"/>
  <c r="E6" i="8" s="1"/>
  <c r="P3236" i="1"/>
  <c r="P3275" i="1"/>
  <c r="P3307" i="1"/>
  <c r="P3317" i="1"/>
  <c r="P3361" i="1"/>
  <c r="P3383" i="1"/>
  <c r="P3400" i="1"/>
  <c r="P3418" i="1"/>
  <c r="P3420" i="1"/>
  <c r="P3504" i="1"/>
  <c r="P3519" i="1"/>
  <c r="P3525" i="1"/>
  <c r="P3591" i="1"/>
  <c r="P3604" i="1"/>
  <c r="P3628" i="1"/>
  <c r="P3675" i="1"/>
  <c r="P3697" i="1"/>
  <c r="P3719" i="1"/>
  <c r="P3741" i="1"/>
  <c r="P3761" i="1"/>
  <c r="P3770" i="1"/>
  <c r="P3952" i="1"/>
  <c r="P4028" i="1"/>
  <c r="P4067" i="1"/>
  <c r="P7" i="1"/>
  <c r="P2257" i="1"/>
  <c r="P2713" i="1"/>
  <c r="P920" i="1"/>
  <c r="P3878" i="1"/>
  <c r="P3336" i="1"/>
  <c r="P556" i="1"/>
  <c r="P1651" i="1"/>
  <c r="P3494" i="1"/>
  <c r="P882" i="1"/>
  <c r="P775" i="1"/>
  <c r="P883" i="1"/>
  <c r="P1505" i="1"/>
  <c r="P3051" i="1"/>
  <c r="P3193" i="1"/>
  <c r="P3428" i="1"/>
  <c r="P4060" i="1"/>
  <c r="P1378" i="1"/>
  <c r="P2553" i="1"/>
  <c r="P738" i="1"/>
  <c r="P2161" i="1"/>
  <c r="P3791" i="1"/>
  <c r="P10" i="1"/>
  <c r="P15" i="1"/>
  <c r="P77" i="1"/>
  <c r="P90" i="1"/>
  <c r="P103" i="1"/>
  <c r="P113" i="1"/>
  <c r="P118" i="1"/>
  <c r="P198" i="1"/>
  <c r="P246" i="1"/>
  <c r="P253" i="1"/>
  <c r="P343" i="1"/>
  <c r="P356" i="1"/>
  <c r="P526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1292" i="1"/>
  <c r="P1301" i="1"/>
  <c r="P1305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2841" i="1"/>
  <c r="P2907" i="1"/>
  <c r="P2937" i="1"/>
  <c r="P2970" i="1"/>
  <c r="P3053" i="1"/>
  <c r="P3152" i="1"/>
  <c r="P3153" i="1"/>
  <c r="P3197" i="1"/>
  <c r="P3310" i="1"/>
  <c r="P3335" i="1"/>
  <c r="P3352" i="1"/>
  <c r="P3376" i="1"/>
  <c r="P3384" i="1"/>
  <c r="P3468" i="1"/>
  <c r="P3637" i="1"/>
  <c r="P3673" i="1"/>
  <c r="P3685" i="1"/>
  <c r="P3696" i="1"/>
  <c r="P3717" i="1"/>
  <c r="P3759" i="1"/>
  <c r="P3823" i="1"/>
  <c r="P3919" i="1"/>
  <c r="P4021" i="1"/>
  <c r="P4059" i="1"/>
  <c r="P4075" i="1"/>
  <c r="P4085" i="1"/>
  <c r="P4087" i="1"/>
  <c r="P4098" i="1"/>
  <c r="P4070" i="1"/>
  <c r="P183" i="1"/>
  <c r="P532" i="1"/>
  <c r="P306" i="1"/>
  <c r="P1358" i="1"/>
  <c r="P1669" i="1"/>
  <c r="P2703" i="1"/>
  <c r="P3017" i="1"/>
  <c r="P3587" i="1"/>
  <c r="P1884" i="1"/>
  <c r="P3343" i="1"/>
  <c r="P3485" i="1"/>
  <c r="P1581" i="1"/>
  <c r="P422" i="1"/>
  <c r="P476" i="1"/>
  <c r="P538" i="1"/>
  <c r="P918" i="1"/>
  <c r="P1262" i="1"/>
  <c r="P2264" i="1"/>
  <c r="P3263" i="1"/>
  <c r="P3324" i="1"/>
  <c r="P3528" i="1"/>
  <c r="P3640" i="1"/>
  <c r="P3722" i="1"/>
  <c r="P2753" i="1"/>
  <c r="P1719" i="1"/>
  <c r="P3940" i="1"/>
  <c r="P121" i="1"/>
  <c r="P1598" i="1"/>
  <c r="P2408" i="1"/>
  <c r="P2764" i="1"/>
  <c r="P100" i="1"/>
  <c r="P1124" i="1"/>
  <c r="P1931" i="1"/>
  <c r="P1996" i="1"/>
  <c r="P2478" i="1"/>
  <c r="P2973" i="1"/>
  <c r="P3188" i="1"/>
  <c r="P3562" i="1"/>
  <c r="P878" i="1"/>
  <c r="P2934" i="1"/>
  <c r="P3225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524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1293" i="1"/>
  <c r="P1302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2791" i="1"/>
  <c r="P2792" i="1"/>
  <c r="P2804" i="1"/>
  <c r="P2808" i="1"/>
  <c r="P2818" i="1"/>
  <c r="P2827" i="1"/>
  <c r="P2832" i="1"/>
  <c r="P2833" i="1"/>
  <c r="P2858" i="1"/>
  <c r="P2874" i="1"/>
  <c r="P2880" i="1"/>
  <c r="P2889" i="1"/>
  <c r="P2891" i="1"/>
  <c r="P2898" i="1"/>
  <c r="P2928" i="1"/>
  <c r="P2945" i="1"/>
  <c r="P2979" i="1"/>
  <c r="P2982" i="1"/>
  <c r="P2994" i="1"/>
  <c r="P3005" i="1"/>
  <c r="P3010" i="1"/>
  <c r="P3035" i="1"/>
  <c r="P3042" i="1"/>
  <c r="P3065" i="1"/>
  <c r="P3155" i="1"/>
  <c r="P3169" i="1"/>
  <c r="P3176" i="1"/>
  <c r="P3212" i="1"/>
  <c r="P3242" i="1"/>
  <c r="P3286" i="1"/>
  <c r="P3301" i="1"/>
  <c r="P3302" i="1"/>
  <c r="P3303" i="1"/>
  <c r="P3342" i="1"/>
  <c r="P3356" i="1"/>
  <c r="P3366" i="1"/>
  <c r="P3377" i="1"/>
  <c r="P3382" i="1"/>
  <c r="P3389" i="1"/>
  <c r="P3412" i="1"/>
  <c r="P3414" i="1"/>
  <c r="P3416" i="1"/>
  <c r="P3424" i="1"/>
  <c r="P3439" i="1"/>
  <c r="P3458" i="1"/>
  <c r="P3469" i="1"/>
  <c r="P3484" i="1"/>
  <c r="P3488" i="1"/>
  <c r="P3490" i="1"/>
  <c r="P3498" i="1"/>
  <c r="P3508" i="1"/>
  <c r="P3511" i="1"/>
  <c r="P3517" i="1"/>
  <c r="P3575" i="1"/>
  <c r="P3585" i="1"/>
  <c r="P3586" i="1"/>
  <c r="P3595" i="1"/>
  <c r="P3606" i="1"/>
  <c r="P3608" i="1"/>
  <c r="P3623" i="1"/>
  <c r="P3626" i="1"/>
  <c r="P3627" i="1"/>
  <c r="P3632" i="1"/>
  <c r="P3639" i="1"/>
  <c r="P3643" i="1"/>
  <c r="P3661" i="1"/>
  <c r="P3663" i="1"/>
  <c r="P3669" i="1"/>
  <c r="P3674" i="1"/>
  <c r="P3682" i="1"/>
  <c r="P3684" i="1"/>
  <c r="P3690" i="1"/>
  <c r="P3691" i="1"/>
  <c r="P3704" i="1"/>
  <c r="P3804" i="1"/>
  <c r="P3829" i="1"/>
  <c r="P3836" i="1"/>
  <c r="P3903" i="1"/>
  <c r="P3904" i="1"/>
  <c r="P3923" i="1"/>
  <c r="P3937" i="1"/>
  <c r="P3949" i="1"/>
  <c r="P3962" i="1"/>
  <c r="P3991" i="1"/>
  <c r="P3998" i="1"/>
  <c r="P3999" i="1"/>
  <c r="P4007" i="1"/>
  <c r="P4029" i="1"/>
  <c r="P4054" i="1"/>
  <c r="P4081" i="1"/>
  <c r="P4082" i="1"/>
  <c r="P4086" i="1"/>
  <c r="P4106" i="1"/>
  <c r="P4110" i="1"/>
  <c r="P4113" i="1"/>
  <c r="P159" i="1"/>
  <c r="P748" i="1"/>
  <c r="P909" i="1"/>
  <c r="P1492" i="1"/>
  <c r="P3403" i="1"/>
  <c r="P2867" i="1"/>
  <c r="P3939" i="1"/>
  <c r="P1724" i="1"/>
  <c r="P3707" i="1"/>
  <c r="P3971" i="1"/>
  <c r="P407" i="1"/>
  <c r="P164" i="1"/>
  <c r="P408" i="1"/>
  <c r="P1392" i="1"/>
  <c r="P1502" i="1"/>
  <c r="P1606" i="1"/>
  <c r="P2238" i="1"/>
  <c r="P2815" i="1"/>
  <c r="P3240" i="1"/>
  <c r="P3471" i="1"/>
  <c r="P3515" i="1"/>
  <c r="P795" i="1"/>
  <c r="P941" i="1"/>
  <c r="P1231" i="1"/>
  <c r="P3144" i="1"/>
  <c r="P3421" i="1"/>
  <c r="P3532" i="1"/>
  <c r="P4076" i="1"/>
  <c r="P1441" i="1"/>
  <c r="P979" i="1"/>
  <c r="P1193" i="1"/>
  <c r="P2324" i="1"/>
  <c r="P2835" i="1"/>
  <c r="P3267" i="1"/>
  <c r="P1201" i="1"/>
  <c r="P36" i="1"/>
  <c r="P1527" i="1"/>
  <c r="P3232" i="1"/>
  <c r="P3597" i="1"/>
  <c r="P2060" i="1"/>
  <c r="P1930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1297" i="1"/>
  <c r="P1304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2788" i="1"/>
  <c r="P2811" i="1"/>
  <c r="P2812" i="1"/>
  <c r="P2831" i="1"/>
  <c r="P2834" i="1"/>
  <c r="P2842" i="1"/>
  <c r="P2866" i="1"/>
  <c r="P2869" i="1"/>
  <c r="P2875" i="1"/>
  <c r="P2909" i="1"/>
  <c r="P2922" i="1"/>
  <c r="P2935" i="1"/>
  <c r="P2936" i="1"/>
  <c r="P2942" i="1"/>
  <c r="P3027" i="1"/>
  <c r="P3103" i="1"/>
  <c r="P3166" i="1"/>
  <c r="P3170" i="1"/>
  <c r="P3179" i="1"/>
  <c r="P3185" i="1"/>
  <c r="P3224" i="1"/>
  <c r="P3249" i="1"/>
  <c r="P3265" i="1"/>
  <c r="P3266" i="1"/>
  <c r="P3280" i="1"/>
  <c r="P3289" i="1"/>
  <c r="P3313" i="1"/>
  <c r="P3314" i="1"/>
  <c r="P3322" i="1"/>
  <c r="P3339" i="1"/>
  <c r="P3367" i="1"/>
  <c r="P3440" i="1"/>
  <c r="P3443" i="1"/>
  <c r="P3486" i="1"/>
  <c r="P3505" i="1"/>
  <c r="P3507" i="1"/>
  <c r="P3518" i="1"/>
  <c r="P3546" i="1"/>
  <c r="P3552" i="1"/>
  <c r="P3563" i="1"/>
  <c r="P3599" i="1"/>
  <c r="P3613" i="1"/>
  <c r="P3616" i="1"/>
  <c r="P3617" i="1"/>
  <c r="P3618" i="1"/>
  <c r="P3625" i="1"/>
  <c r="P3701" i="1"/>
  <c r="P3749" i="1"/>
  <c r="P3756" i="1"/>
  <c r="P3776" i="1"/>
  <c r="P3782" i="1"/>
  <c r="P3825" i="1"/>
  <c r="P3853" i="1"/>
  <c r="P3861" i="1"/>
  <c r="P3899" i="1"/>
  <c r="P3900" i="1"/>
  <c r="P3902" i="1"/>
  <c r="P3916" i="1"/>
  <c r="P3922" i="1"/>
  <c r="P3929" i="1"/>
  <c r="P3982" i="1"/>
  <c r="P4032" i="1"/>
  <c r="P4040" i="1"/>
  <c r="P4095" i="1"/>
  <c r="P4114" i="1"/>
  <c r="P2726" i="1"/>
  <c r="P378" i="1"/>
  <c r="P3867" i="1"/>
  <c r="P1495" i="1"/>
  <c r="P1691" i="1"/>
  <c r="P2988" i="1"/>
  <c r="P3557" i="1"/>
  <c r="P3780" i="1"/>
  <c r="P1533" i="1"/>
  <c r="P272" i="1"/>
  <c r="P805" i="1"/>
  <c r="P1650" i="1"/>
  <c r="P2304" i="1"/>
  <c r="P1545" i="1"/>
  <c r="P3254" i="1"/>
  <c r="P4083" i="1"/>
  <c r="P747" i="1"/>
  <c r="P74" i="1"/>
  <c r="P107" i="1"/>
  <c r="P762" i="1"/>
  <c r="P867" i="1"/>
  <c r="P1071" i="1"/>
  <c r="P1223" i="1"/>
  <c r="P1385" i="1"/>
  <c r="P2108" i="1"/>
  <c r="P2260" i="1"/>
  <c r="P3154" i="1"/>
  <c r="P3558" i="1"/>
  <c r="P3745" i="1"/>
  <c r="P881" i="1"/>
  <c r="P1121" i="1"/>
  <c r="P1675" i="1"/>
  <c r="P2678" i="1"/>
  <c r="P3450" i="1"/>
  <c r="P3550" i="1"/>
  <c r="P3815" i="1"/>
  <c r="P2617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535" i="1"/>
  <c r="P537" i="1"/>
  <c r="P539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1286" i="1"/>
  <c r="P1287" i="1"/>
  <c r="P1300" i="1"/>
  <c r="P1303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2790" i="1"/>
  <c r="P2793" i="1"/>
  <c r="P2794" i="1"/>
  <c r="P2828" i="1"/>
  <c r="P2829" i="1"/>
  <c r="P2840" i="1"/>
  <c r="P2849" i="1"/>
  <c r="P2861" i="1"/>
  <c r="P2892" i="1"/>
  <c r="P2919" i="1"/>
  <c r="P2948" i="1"/>
  <c r="P2974" i="1"/>
  <c r="P3101" i="1"/>
  <c r="P3163" i="1"/>
  <c r="P3172" i="1"/>
  <c r="P3174" i="1"/>
  <c r="P3203" i="1"/>
  <c r="P3218" i="1"/>
  <c r="P3227" i="1"/>
  <c r="P3259" i="1"/>
  <c r="P3270" i="1"/>
  <c r="P3282" i="1"/>
  <c r="P3292" i="1"/>
  <c r="P3315" i="1"/>
  <c r="P3320" i="1"/>
  <c r="P3349" i="1"/>
  <c r="P3359" i="1"/>
  <c r="P3375" i="1"/>
  <c r="P3381" i="1"/>
  <c r="P3387" i="1"/>
  <c r="P3388" i="1"/>
  <c r="P3405" i="1"/>
  <c r="P3409" i="1"/>
  <c r="P3430" i="1"/>
  <c r="P3432" i="1"/>
  <c r="P3433" i="1"/>
  <c r="P3434" i="1"/>
  <c r="P3447" i="1"/>
  <c r="P3459" i="1"/>
  <c r="P3467" i="1"/>
  <c r="P3474" i="1"/>
  <c r="P3476" i="1"/>
  <c r="E2" i="8" s="1"/>
  <c r="P3480" i="1"/>
  <c r="P3489" i="1"/>
  <c r="P3501" i="1"/>
  <c r="P3521" i="1"/>
  <c r="P3522" i="1"/>
  <c r="P3537" i="1"/>
  <c r="P3540" i="1"/>
  <c r="P3568" i="1"/>
  <c r="P3572" i="1"/>
  <c r="P3594" i="1"/>
  <c r="P3603" i="1"/>
  <c r="P3620" i="1"/>
  <c r="E3" i="8" s="1"/>
  <c r="P3629" i="1"/>
  <c r="P3655" i="1"/>
  <c r="P3659" i="1"/>
  <c r="P3680" i="1"/>
  <c r="P3681" i="1"/>
  <c r="P3698" i="1"/>
  <c r="P3699" i="1"/>
  <c r="P3715" i="1"/>
  <c r="P3729" i="1"/>
  <c r="P3742" i="1"/>
  <c r="P3769" i="1"/>
  <c r="P3772" i="1"/>
  <c r="P3777" i="1"/>
  <c r="P3779" i="1"/>
  <c r="P3784" i="1"/>
  <c r="P3787" i="1"/>
  <c r="P3811" i="1"/>
  <c r="P3814" i="1"/>
  <c r="P3819" i="1"/>
  <c r="P3839" i="1"/>
  <c r="P3841" i="1"/>
  <c r="P3863" i="1"/>
  <c r="P3868" i="1"/>
  <c r="P3869" i="1"/>
  <c r="P3889" i="1"/>
  <c r="P3890" i="1"/>
  <c r="P3918" i="1"/>
  <c r="P3947" i="1"/>
  <c r="P3960" i="1"/>
  <c r="P3966" i="1"/>
  <c r="P3967" i="1"/>
  <c r="P3980" i="1"/>
  <c r="P3987" i="1"/>
  <c r="P3996" i="1"/>
  <c r="P4005" i="1"/>
  <c r="P4009" i="1"/>
  <c r="P4015" i="1"/>
  <c r="P4030" i="1"/>
  <c r="P4066" i="1"/>
  <c r="P4077" i="1"/>
  <c r="P4090" i="1"/>
  <c r="P4096" i="1"/>
  <c r="P4109" i="1"/>
  <c r="P2752" i="1"/>
  <c r="P2309" i="1"/>
  <c r="P3611" i="1"/>
  <c r="P4011" i="1"/>
  <c r="P722" i="1"/>
  <c r="P1788" i="1"/>
  <c r="P3178" i="1"/>
  <c r="P1580" i="1"/>
  <c r="P2918" i="1"/>
  <c r="P73" i="1"/>
  <c r="P832" i="1"/>
  <c r="P1641" i="1"/>
  <c r="P2185" i="1"/>
  <c r="P2913" i="1"/>
  <c r="P2929" i="1"/>
  <c r="P3150" i="1"/>
  <c r="P3272" i="1"/>
  <c r="P3277" i="1"/>
  <c r="P3305" i="1"/>
  <c r="P3330" i="1"/>
  <c r="P3479" i="1"/>
  <c r="P1456" i="1"/>
  <c r="P1582" i="1"/>
  <c r="P1711" i="1"/>
  <c r="P2605" i="1"/>
  <c r="P3032" i="1"/>
  <c r="P3357" i="1"/>
  <c r="P3385" i="1"/>
  <c r="P3957" i="1"/>
  <c r="P791" i="1"/>
  <c r="P1294" i="1"/>
  <c r="P1674" i="1"/>
  <c r="P3419" i="1"/>
  <c r="P3969" i="1"/>
  <c r="P1342" i="1"/>
  <c r="P3487" i="1"/>
  <c r="P3500" i="1"/>
  <c r="P3530" i="1"/>
  <c r="P3992" i="1"/>
  <c r="P826" i="1"/>
  <c r="P1481" i="1"/>
  <c r="P1987" i="1"/>
  <c r="P3246" i="1"/>
  <c r="P3596" i="1"/>
  <c r="P3898" i="1"/>
  <c r="P4093" i="1"/>
  <c r="P2010" i="1"/>
  <c r="P2551" i="1"/>
  <c r="P3499" i="1"/>
  <c r="P1022" i="1"/>
  <c r="P19" i="1"/>
  <c r="P98" i="1"/>
  <c r="P101" i="1"/>
  <c r="P110" i="1"/>
  <c r="P156" i="1"/>
  <c r="P178" i="1"/>
  <c r="P186" i="1"/>
  <c r="P190" i="1"/>
  <c r="P255" i="1"/>
  <c r="P479" i="1"/>
  <c r="P516" i="1"/>
  <c r="P528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1288" i="1"/>
  <c r="P1291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2816" i="1"/>
  <c r="P2844" i="1"/>
  <c r="P2906" i="1"/>
  <c r="P2939" i="1"/>
  <c r="P2967" i="1"/>
  <c r="P3012" i="1"/>
  <c r="P3033" i="1"/>
  <c r="P3044" i="1"/>
  <c r="P3123" i="1"/>
  <c r="P3139" i="1"/>
  <c r="P3161" i="1"/>
  <c r="P3180" i="1"/>
  <c r="E4" i="8" s="1"/>
  <c r="P3253" i="1"/>
  <c r="P3273" i="1"/>
  <c r="P3298" i="1"/>
  <c r="P3308" i="1"/>
  <c r="P3326" i="1"/>
  <c r="P3332" i="1"/>
  <c r="P3348" i="1"/>
  <c r="P3358" i="1"/>
  <c r="P3372" i="1"/>
  <c r="P3390" i="1"/>
  <c r="P3392" i="1"/>
  <c r="P3395" i="1"/>
  <c r="P3398" i="1"/>
  <c r="P3429" i="1"/>
  <c r="P3481" i="1"/>
  <c r="P3482" i="1"/>
  <c r="P3495" i="1"/>
  <c r="P3503" i="1"/>
  <c r="P3513" i="1"/>
  <c r="P3520" i="1"/>
  <c r="P3545" i="1"/>
  <c r="P3553" i="1"/>
  <c r="P3573" i="1"/>
  <c r="P3580" i="1"/>
  <c r="P3583" i="1"/>
  <c r="P3605" i="1"/>
  <c r="P3656" i="1"/>
  <c r="P3660" i="1"/>
  <c r="P3692" i="1"/>
  <c r="P3703" i="1"/>
  <c r="P3708" i="1"/>
  <c r="P3724" i="1"/>
  <c r="P3735" i="1"/>
  <c r="P3736" i="1"/>
  <c r="P3738" i="1"/>
  <c r="P3740" i="1"/>
  <c r="P3760" i="1"/>
  <c r="P3766" i="1"/>
  <c r="P3793" i="1"/>
  <c r="P3809" i="1"/>
  <c r="P3812" i="1"/>
  <c r="P3816" i="1"/>
  <c r="P3818" i="1"/>
  <c r="P3873" i="1"/>
  <c r="P3905" i="1"/>
  <c r="P3907" i="1"/>
  <c r="P3908" i="1"/>
  <c r="P3917" i="1"/>
  <c r="P3986" i="1"/>
  <c r="P3990" i="1"/>
  <c r="P4020" i="1"/>
  <c r="P4052" i="1"/>
  <c r="P4058" i="1"/>
  <c r="P4115" i="1"/>
  <c r="P857" i="1"/>
  <c r="P417" i="1"/>
  <c r="P744" i="1"/>
  <c r="P938" i="1"/>
  <c r="P3964" i="1"/>
  <c r="P3524" i="1"/>
  <c r="P2045" i="1"/>
  <c r="P3001" i="1"/>
  <c r="P1035" i="1"/>
  <c r="P81" i="1"/>
  <c r="P105" i="1"/>
  <c r="P112" i="1"/>
  <c r="P830" i="1"/>
  <c r="P1379" i="1"/>
  <c r="P1853" i="1"/>
  <c r="P3712" i="1"/>
  <c r="P3978" i="1"/>
  <c r="P28" i="1"/>
  <c r="P1730" i="1"/>
  <c r="P2560" i="1"/>
  <c r="P2783" i="1"/>
  <c r="P3131" i="1"/>
  <c r="P3151" i="1"/>
  <c r="P3615" i="1"/>
  <c r="P3764" i="1"/>
  <c r="P4000" i="1"/>
  <c r="P4004" i="1"/>
  <c r="P4071" i="1"/>
  <c r="P66" i="1"/>
  <c r="P87" i="1"/>
  <c r="P133" i="1"/>
  <c r="P182" i="1"/>
  <c r="P531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2845" i="1"/>
  <c r="P2957" i="1"/>
  <c r="P3182" i="1"/>
  <c r="P3228" i="1"/>
  <c r="P3229" i="1"/>
  <c r="P3401" i="1"/>
  <c r="P3441" i="1"/>
  <c r="P3543" i="1"/>
  <c r="P3668" i="1"/>
  <c r="P3746" i="1"/>
  <c r="P3785" i="1"/>
  <c r="P3834" i="1"/>
  <c r="P3835" i="1"/>
  <c r="P3944" i="1"/>
  <c r="P3961" i="1"/>
  <c r="P4003" i="1"/>
  <c r="P530" i="1"/>
  <c r="P2514" i="1"/>
  <c r="P175" i="1"/>
  <c r="P848" i="1"/>
  <c r="P1061" i="1"/>
  <c r="P1089" i="1"/>
  <c r="P1656" i="1"/>
  <c r="P2126" i="1"/>
  <c r="P2208" i="1"/>
  <c r="P2485" i="1"/>
  <c r="P2741" i="1"/>
  <c r="P3548" i="1"/>
  <c r="P3598" i="1"/>
  <c r="P3771" i="1"/>
  <c r="P2634" i="1"/>
  <c r="P3319" i="1"/>
  <c r="P3705" i="1"/>
  <c r="P466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2784" i="1"/>
  <c r="P2785" i="1"/>
  <c r="P2789" i="1"/>
  <c r="P2802" i="1"/>
  <c r="P2806" i="1"/>
  <c r="P2823" i="1"/>
  <c r="P2837" i="1"/>
  <c r="P2843" i="1"/>
  <c r="P2856" i="1"/>
  <c r="P2860" i="1"/>
  <c r="P2917" i="1"/>
  <c r="P2930" i="1"/>
  <c r="P2938" i="1"/>
  <c r="P2951" i="1"/>
  <c r="P2964" i="1"/>
  <c r="P2971" i="1"/>
  <c r="P2990" i="1"/>
  <c r="P2995" i="1"/>
  <c r="P3034" i="1"/>
  <c r="P3040" i="1"/>
  <c r="P3071" i="1"/>
  <c r="P3108" i="1"/>
  <c r="P3119" i="1"/>
  <c r="P3136" i="1"/>
  <c r="P3187" i="1"/>
  <c r="P3205" i="1"/>
  <c r="P3233" i="1"/>
  <c r="P3234" i="1"/>
  <c r="P3309" i="1"/>
  <c r="P3325" i="1"/>
  <c r="P3331" i="1"/>
  <c r="E5" i="8" s="1"/>
  <c r="P3351" i="1"/>
  <c r="P3370" i="1"/>
  <c r="P3374" i="1"/>
  <c r="P3437" i="1"/>
  <c r="P3445" i="1"/>
  <c r="P3448" i="1"/>
  <c r="P3449" i="1"/>
  <c r="P3454" i="1"/>
  <c r="P3492" i="1"/>
  <c r="P3502" i="1"/>
  <c r="P3506" i="1"/>
  <c r="P3514" i="1"/>
  <c r="P3533" i="1"/>
  <c r="P3551" i="1"/>
  <c r="P3561" i="1"/>
  <c r="P3566" i="1"/>
  <c r="P3569" i="1"/>
  <c r="P3570" i="1"/>
  <c r="P3584" i="1"/>
  <c r="P3600" i="1"/>
  <c r="P3612" i="1"/>
  <c r="P3621" i="1"/>
  <c r="P3624" i="1"/>
  <c r="P3642" i="1"/>
  <c r="P3647" i="1"/>
  <c r="P3670" i="1"/>
  <c r="P3671" i="1"/>
  <c r="P3683" i="1"/>
  <c r="P3694" i="1"/>
  <c r="P3709" i="1"/>
  <c r="P3711" i="1"/>
  <c r="P3732" i="1"/>
  <c r="P3753" i="1"/>
  <c r="P3773" i="1"/>
  <c r="P3786" i="1"/>
  <c r="P3810" i="1"/>
  <c r="P3817" i="1"/>
  <c r="P3821" i="1"/>
  <c r="P3852" i="1"/>
  <c r="P3857" i="1"/>
  <c r="P3894" i="1"/>
  <c r="P3897" i="1"/>
  <c r="P3909" i="1"/>
  <c r="P3974" i="1"/>
  <c r="P3976" i="1"/>
  <c r="P4010" i="1"/>
  <c r="P4072" i="1"/>
  <c r="P4074" i="1"/>
  <c r="P4088" i="1"/>
  <c r="P4092" i="1"/>
  <c r="P4105" i="1"/>
  <c r="P385" i="1"/>
  <c r="P1885" i="1"/>
  <c r="P3460" i="1"/>
  <c r="P3534" i="1"/>
  <c r="P2636" i="1"/>
  <c r="P1244" i="1"/>
  <c r="P75" i="1"/>
  <c r="P932" i="1"/>
  <c r="P1208" i="1"/>
  <c r="P1448" i="1"/>
  <c r="P1842" i="1"/>
  <c r="P1901" i="1"/>
  <c r="P2525" i="1"/>
  <c r="P2559" i="1"/>
  <c r="P3028" i="1"/>
  <c r="P3512" i="1"/>
  <c r="P3567" i="1"/>
  <c r="P3582" i="1"/>
  <c r="P21" i="1"/>
  <c r="P949" i="1"/>
  <c r="P1298" i="1"/>
  <c r="P2295" i="1"/>
  <c r="P2839" i="1"/>
  <c r="P3728" i="1"/>
  <c r="P3734" i="1"/>
  <c r="P3984" i="1"/>
  <c r="P2630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2798" i="1"/>
  <c r="P2836" i="1"/>
  <c r="P3285" i="1"/>
  <c r="P3316" i="1"/>
  <c r="P3329" i="1"/>
  <c r="P3451" i="1"/>
  <c r="P3610" i="1"/>
  <c r="P3666" i="1"/>
  <c r="P3678" i="1"/>
  <c r="P3718" i="1"/>
  <c r="P3838" i="1"/>
  <c r="P3893" i="1"/>
  <c r="P4026" i="1"/>
  <c r="P611" i="1"/>
  <c r="P3137" i="1"/>
  <c r="P3554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2884" i="1"/>
  <c r="P2903" i="1"/>
  <c r="P2933" i="1"/>
  <c r="P2980" i="1"/>
  <c r="P3118" i="1"/>
  <c r="P3167" i="1"/>
  <c r="P3369" i="1"/>
  <c r="P3651" i="1"/>
  <c r="P3686" i="1"/>
  <c r="P3910" i="1"/>
  <c r="P3924" i="1"/>
  <c r="P2558" i="1"/>
  <c r="P3619" i="1"/>
  <c r="P758" i="1"/>
  <c r="P784" i="1"/>
  <c r="P1550" i="1"/>
  <c r="P1825" i="1"/>
  <c r="P2177" i="1"/>
  <c r="P2467" i="1"/>
  <c r="P2544" i="1"/>
  <c r="P2797" i="1"/>
  <c r="P3025" i="1"/>
  <c r="P3145" i="1"/>
  <c r="P3297" i="1"/>
  <c r="P3345" i="1"/>
  <c r="P3422" i="1"/>
  <c r="P3456" i="1"/>
  <c r="P3593" i="1"/>
  <c r="P3644" i="1"/>
  <c r="P3710" i="1"/>
  <c r="P3739" i="1"/>
  <c r="P4039" i="1"/>
  <c r="P4078" i="1"/>
  <c r="P3977" i="1"/>
  <c r="P3539" i="1"/>
  <c r="P1916" i="1"/>
  <c r="P1361" i="1"/>
  <c r="P203" i="1"/>
  <c r="P1044" i="1"/>
  <c r="P1266" i="1"/>
  <c r="P1942" i="1"/>
  <c r="P2277" i="1"/>
  <c r="P2826" i="1"/>
  <c r="P3453" i="1"/>
  <c r="P3667" i="1"/>
  <c r="P3876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2819" i="1"/>
  <c r="P2857" i="1"/>
  <c r="P2921" i="1"/>
  <c r="P3009" i="1"/>
  <c r="P3052" i="1"/>
  <c r="P3296" i="1"/>
  <c r="P3541" i="1"/>
  <c r="P3579" i="1"/>
  <c r="P3797" i="1"/>
  <c r="P3828" i="1"/>
  <c r="P4022" i="1"/>
  <c r="P4046" i="1"/>
  <c r="P4103" i="1"/>
  <c r="P4014" i="1"/>
  <c r="P463" i="1"/>
  <c r="P745" i="1"/>
  <c r="P912" i="1"/>
  <c r="P1086" i="1"/>
  <c r="P2217" i="1"/>
  <c r="P2846" i="1"/>
  <c r="P3380" i="1"/>
  <c r="P3396" i="1"/>
  <c r="P3609" i="1"/>
  <c r="P3757" i="1"/>
  <c r="P2775" i="1"/>
  <c r="P4063" i="1"/>
  <c r="P1590" i="1"/>
  <c r="P617" i="1"/>
  <c r="P467" i="1"/>
  <c r="P4" i="1"/>
  <c r="P11" i="1"/>
  <c r="P72" i="1"/>
  <c r="P76" i="1"/>
  <c r="P86" i="1"/>
  <c r="P92" i="1"/>
  <c r="P106" i="1"/>
  <c r="P127" i="1"/>
  <c r="P141" i="1"/>
  <c r="P377" i="1"/>
  <c r="P411" i="1"/>
  <c r="P541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1296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2803" i="1"/>
  <c r="P2851" i="1"/>
  <c r="P2897" i="1"/>
  <c r="P2924" i="1"/>
  <c r="P3002" i="1"/>
  <c r="P3039" i="1"/>
  <c r="P3049" i="1"/>
  <c r="P3135" i="1"/>
  <c r="P3138" i="1"/>
  <c r="P3143" i="1"/>
  <c r="P3183" i="1"/>
  <c r="P3206" i="1"/>
  <c r="P3291" i="1"/>
  <c r="P3293" i="1"/>
  <c r="P3321" i="1"/>
  <c r="P3323" i="1"/>
  <c r="P3347" i="1"/>
  <c r="P3355" i="1"/>
  <c r="P3364" i="1"/>
  <c r="P3368" i="1"/>
  <c r="P3393" i="1"/>
  <c r="P3394" i="1"/>
  <c r="P3397" i="1"/>
  <c r="P3406" i="1"/>
  <c r="P3410" i="1"/>
  <c r="P3411" i="1"/>
  <c r="P3415" i="1"/>
  <c r="P3452" i="1"/>
  <c r="P3461" i="1"/>
  <c r="P3462" i="1"/>
  <c r="P3463" i="1"/>
  <c r="P3473" i="1"/>
  <c r="P3493" i="1"/>
  <c r="P3516" i="1"/>
  <c r="P3527" i="1"/>
  <c r="P3531" i="1"/>
  <c r="P3535" i="1"/>
  <c r="P3565" i="1"/>
  <c r="P3574" i="1"/>
  <c r="P3581" i="1"/>
  <c r="P3589" i="1"/>
  <c r="P3601" i="1"/>
  <c r="P3634" i="1"/>
  <c r="P3649" i="1"/>
  <c r="P3652" i="1"/>
  <c r="P3653" i="1"/>
  <c r="P3702" i="1"/>
  <c r="P3713" i="1"/>
  <c r="P3720" i="1"/>
  <c r="P3751" i="1"/>
  <c r="P3754" i="1"/>
  <c r="P3763" i="1"/>
  <c r="P3831" i="1"/>
  <c r="P3833" i="1"/>
  <c r="P3860" i="1"/>
  <c r="P3883" i="1"/>
  <c r="P3993" i="1"/>
  <c r="P4006" i="1"/>
  <c r="P4018" i="1"/>
  <c r="P4041" i="1"/>
  <c r="P4053" i="1"/>
  <c r="P4055" i="1"/>
  <c r="P4104" i="1"/>
  <c r="P4111" i="1"/>
  <c r="P2069" i="1"/>
  <c r="P2258" i="1"/>
  <c r="P1898" i="1"/>
  <c r="P117" i="1"/>
  <c r="P179" i="1"/>
  <c r="P441" i="1"/>
  <c r="P1812" i="1"/>
  <c r="P2838" i="1"/>
  <c r="P2219" i="1"/>
  <c r="P2364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2807" i="1"/>
  <c r="P2887" i="1"/>
  <c r="P3327" i="1"/>
  <c r="P3496" i="1"/>
  <c r="P3989" i="1"/>
  <c r="P24" i="1"/>
  <c r="P97" i="1"/>
  <c r="P820" i="1"/>
  <c r="P1402" i="1"/>
  <c r="P1687" i="1"/>
  <c r="P1834" i="1"/>
  <c r="P2172" i="1"/>
  <c r="P3311" i="1"/>
  <c r="P3407" i="1"/>
  <c r="P3523" i="1"/>
  <c r="P3560" i="1"/>
  <c r="P3688" i="1"/>
  <c r="P3789" i="1"/>
  <c r="P2640" i="1"/>
  <c r="P3695" i="1"/>
  <c r="P3564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2925" i="1"/>
  <c r="P2996" i="1"/>
  <c r="P3013" i="1"/>
  <c r="P3056" i="1"/>
  <c r="P3257" i="1"/>
  <c r="P3446" i="1"/>
  <c r="P3455" i="1"/>
  <c r="P3477" i="1"/>
  <c r="P3478" i="1"/>
  <c r="P3542" i="1"/>
  <c r="P3654" i="1"/>
  <c r="P3706" i="1"/>
  <c r="P3727" i="1"/>
  <c r="P3822" i="1"/>
  <c r="P4045" i="1"/>
  <c r="P4112" i="1"/>
  <c r="P1878" i="1"/>
  <c r="P4102" i="1"/>
  <c r="P96" i="1"/>
  <c r="P609" i="1"/>
  <c r="P759" i="1"/>
  <c r="P858" i="1"/>
  <c r="P1289" i="1"/>
  <c r="P2156" i="1"/>
  <c r="P2325" i="1"/>
  <c r="P2545" i="1"/>
  <c r="P2817" i="1"/>
  <c r="P2863" i="1"/>
  <c r="P3338" i="1"/>
  <c r="P3399" i="1"/>
  <c r="P3425" i="1"/>
  <c r="P3444" i="1"/>
  <c r="P3464" i="1"/>
  <c r="P3472" i="1"/>
  <c r="P3547" i="1"/>
  <c r="P3607" i="1"/>
  <c r="P3662" i="1"/>
  <c r="P3813" i="1"/>
  <c r="P3820" i="1"/>
  <c r="P3826" i="1"/>
  <c r="P4013" i="1"/>
  <c r="P4080" i="1"/>
  <c r="P3665" i="1"/>
  <c r="P3672" i="1"/>
  <c r="P85" i="1"/>
  <c r="P227" i="1"/>
  <c r="P1093" i="1"/>
  <c r="P1365" i="1"/>
  <c r="P2267" i="1"/>
  <c r="P2363" i="1"/>
  <c r="P2822" i="1"/>
  <c r="P2888" i="1"/>
  <c r="P3140" i="1"/>
  <c r="P3190" i="1"/>
  <c r="P3373" i="1"/>
  <c r="P3417" i="1"/>
  <c r="P3590" i="1"/>
  <c r="P3721" i="1"/>
  <c r="P3837" i="1"/>
  <c r="P3997" i="1"/>
  <c r="P1064" i="1"/>
  <c r="P3124" i="1"/>
  <c r="P2171" i="1"/>
  <c r="P2169" i="1"/>
  <c r="P2627" i="1"/>
  <c r="P2629" i="1"/>
  <c r="P3431" i="1"/>
  <c r="P3538" i="1"/>
  <c r="P3737" i="1"/>
  <c r="P3927" i="1"/>
  <c r="P4084" i="1"/>
  <c r="P2366" i="1"/>
  <c r="P1925" i="1"/>
  <c r="P1422" i="1"/>
  <c r="P2203" i="1"/>
  <c r="P3294" i="1"/>
  <c r="P1073" i="1"/>
  <c r="P1194" i="1"/>
  <c r="P1763" i="1"/>
  <c r="P1764" i="1"/>
  <c r="P2150" i="1"/>
  <c r="P2236" i="1"/>
  <c r="P2825" i="1"/>
  <c r="P2923" i="1"/>
  <c r="P3510" i="1"/>
  <c r="P3578" i="1"/>
  <c r="P3747" i="1"/>
  <c r="P3832" i="1"/>
  <c r="P1662" i="1"/>
  <c r="P642" i="1"/>
  <c r="P2978" i="1"/>
  <c r="P1879" i="1"/>
  <c r="P80" i="1"/>
  <c r="P1043" i="1"/>
  <c r="P2796" i="1"/>
  <c r="P3677" i="1"/>
  <c r="P734" i="1"/>
  <c r="P1382" i="1"/>
  <c r="P1594" i="1"/>
  <c r="P1757" i="1"/>
  <c r="P2538" i="1"/>
  <c r="P1549" i="1"/>
  <c r="P33" i="1"/>
  <c r="P849" i="1"/>
  <c r="P1255" i="1"/>
  <c r="P3602" i="1"/>
  <c r="P2215" i="1"/>
  <c r="P2701" i="1"/>
  <c r="P2245" i="1"/>
  <c r="P2736" i="1"/>
  <c r="P3842" i="1"/>
  <c r="P124" i="1"/>
  <c r="O124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</calcChain>
</file>

<file path=xl/sharedStrings.xml><?xml version="1.0" encoding="utf-8"?>
<sst xmlns="http://schemas.openxmlformats.org/spreadsheetml/2006/main" count="33025" uniqueCount="8414">
  <si>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</si>
  <si>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</si>
  <si>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</si>
  <si>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</si>
  <si>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</si>
  <si>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</si>
  <si>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</si>
  <si>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</si>
  <si>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</si>
  <si>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</si>
  <si>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</si>
  <si>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</si>
  <si>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</si>
  <si>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</si>
  <si>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</si>
  <si>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</si>
  <si>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</si>
  <si>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</si>
  <si>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</si>
  <si>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</si>
  <si>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</si>
  <si>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</si>
  <si>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</si>
  <si>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</si>
  <si>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</si>
  <si>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</si>
  <si>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</si>
  <si>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</si>
  <si>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</si>
  <si>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</si>
  <si>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</si>
  <si>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</si>
  <si>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</si>
  <si>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</si>
  <si>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</si>
  <si>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</si>
  <si>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</si>
  <si>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</si>
  <si>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</si>
  <si>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</si>
  <si>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</si>
  <si>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</si>
  <si>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</si>
  <si>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</si>
  <si>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</si>
  <si>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</si>
  <si>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</si>
  <si>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</si>
  <si>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</si>
  <si>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</si>
  <si>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</si>
  <si>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</si>
  <si>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</si>
  <si>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</si>
  <si>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</si>
  <si>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</si>
  <si>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</si>
  <si>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</si>
  <si>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</si>
  <si>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</si>
  <si>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</si>
  <si>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</si>
  <si>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</si>
  <si>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</si>
  <si>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</si>
  <si>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</si>
  <si>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</si>
  <si>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</si>
  <si>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</si>
  <si>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</si>
  <si>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</si>
  <si>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</si>
  <si>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</si>
  <si>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</si>
  <si>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</si>
  <si>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</si>
  <si>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</si>
  <si>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</si>
  <si>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</si>
  <si>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</si>
  <si>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</si>
  <si>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</si>
  <si>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</si>
  <si>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</si>
  <si>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</si>
  <si>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</si>
  <si>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</si>
  <si>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</si>
  <si>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</si>
  <si>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</si>
  <si>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</si>
  <si>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</si>
  <si>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</si>
  <si>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</si>
  <si>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</si>
  <si>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</si>
  <si>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</si>
  <si>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</si>
  <si>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</si>
  <si>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</si>
  <si>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</si>
  <si>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</si>
  <si>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</si>
  <si>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</si>
  <si>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</si>
  <si>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</si>
  <si>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</si>
  <si>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</si>
  <si>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</si>
  <si>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</si>
  <si>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</si>
  <si>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</si>
  <si>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</si>
  <si>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</si>
  <si>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</si>
  <si>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</si>
  <si>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</si>
  <si>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</si>
  <si>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</si>
  <si>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</si>
  <si>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</si>
  <si>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</si>
  <si>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</si>
  <si>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</si>
  <si>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</si>
  <si>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</si>
  <si>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</si>
  <si>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</si>
  <si>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</si>
  <si>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</si>
  <si>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</si>
  <si>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</si>
  <si>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</si>
  <si>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</si>
  <si>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</si>
  <si>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</si>
  <si>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</si>
  <si>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</si>
  <si>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</si>
  <si>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</si>
  <si>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</si>
  <si>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</si>
  <si>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</si>
  <si>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</si>
  <si>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</si>
  <si>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</si>
  <si>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</si>
  <si>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</si>
  <si>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</si>
  <si>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</si>
  <si>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</si>
  <si>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</si>
  <si>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</si>
  <si>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</si>
  <si>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</si>
  <si>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</si>
  <si>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</si>
  <si>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</si>
  <si>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</si>
  <si>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</si>
  <si>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</si>
  <si>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</si>
  <si>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</si>
  <si>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</si>
  <si>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</si>
  <si>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</si>
  <si>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</si>
  <si>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</si>
  <si>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</si>
  <si>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</si>
  <si>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</si>
  <si>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</si>
  <si>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</si>
  <si>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</si>
  <si>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</si>
  <si>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</si>
  <si>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</si>
  <si>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</si>
  <si>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</si>
  <si>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</si>
  <si>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</si>
  <si>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</si>
  <si>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</si>
  <si>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</si>
  <si>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</si>
  <si>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</si>
  <si>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</si>
  <si>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</si>
  <si>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</si>
  <si>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</si>
  <si>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</si>
  <si>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</si>
  <si>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</si>
  <si>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</si>
  <si>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</si>
  <si>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</si>
  <si>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</si>
  <si>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</si>
  <si>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</si>
  <si>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</si>
  <si>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</si>
  <si>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</si>
  <si>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</si>
  <si>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</si>
  <si>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</si>
  <si>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</si>
  <si>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</si>
  <si>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</si>
  <si>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</si>
  <si>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</si>
  <si>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</si>
  <si>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</si>
  <si>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</si>
  <si>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</si>
  <si>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</si>
  <si>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</si>
  <si>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</si>
  <si>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</si>
  <si>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</si>
  <si>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</si>
  <si>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</si>
  <si>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</si>
  <si>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</si>
  <si>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</si>
  <si>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</si>
  <si>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</si>
  <si>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</si>
  <si>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</si>
  <si>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</si>
  <si>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</si>
  <si>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</si>
  <si>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</si>
  <si>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</si>
  <si>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</si>
  <si>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</si>
  <si>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</si>
  <si>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</si>
  <si>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</si>
  <si>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</si>
  <si>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</si>
  <si>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</si>
  <si>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</si>
  <si>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</si>
  <si>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</si>
  <si>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</si>
  <si>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</si>
  <si>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</si>
  <si>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</si>
  <si>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</si>
  <si>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</si>
  <si>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</si>
  <si>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</si>
  <si>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</si>
  <si>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</si>
  <si>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</si>
  <si>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</si>
  <si>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</si>
  <si>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</si>
  <si>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</si>
  <si>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</si>
  <si>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</si>
  <si>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</si>
  <si>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</si>
  <si>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</si>
  <si>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</si>
  <si>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</si>
  <si>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</si>
  <si>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</si>
  <si>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</si>
  <si>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</si>
  <si>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</si>
  <si>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</si>
  <si>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</si>
  <si>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</si>
  <si>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</si>
  <si>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</si>
  <si>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</si>
  <si>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</si>
  <si>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</si>
  <si>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</si>
  <si>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</si>
  <si>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</si>
  <si>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</si>
  <si>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</si>
  <si>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</si>
  <si>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</si>
  <si>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</si>
  <si>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</si>
  <si>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</si>
  <si>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</si>
  <si>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</si>
  <si>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</si>
  <si>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</si>
  <si>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</si>
  <si>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</si>
  <si>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</si>
  <si>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</si>
  <si>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</si>
  <si>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</si>
  <si>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</si>
  <si>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</si>
  <si>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</si>
  <si>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</si>
  <si>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</si>
  <si>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</si>
  <si>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</si>
  <si>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</si>
  <si>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</si>
  <si>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</si>
  <si>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</si>
  <si>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</si>
  <si>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</si>
  <si>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</si>
  <si>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</si>
  <si>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</si>
  <si>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</si>
  <si>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</si>
  <si>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</si>
  <si>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</si>
  <si>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</si>
  <si>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</si>
  <si>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</si>
  <si>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</si>
  <si>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</si>
  <si>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</si>
  <si>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</si>
  <si>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</si>
  <si>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</si>
  <si>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</si>
  <si>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</si>
  <si>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</si>
  <si>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</si>
  <si>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</si>
  <si>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</si>
  <si>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</si>
  <si>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</si>
  <si>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</si>
  <si>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</si>
  <si>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</si>
  <si>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</si>
  <si>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</si>
  <si>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</si>
  <si>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</si>
  <si>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</si>
  <si>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</si>
  <si>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</si>
  <si>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</si>
  <si>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</si>
  <si>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</si>
  <si>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</si>
  <si>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</si>
  <si>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</si>
  <si>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</si>
  <si>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</si>
  <si>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</si>
  <si>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</si>
  <si>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</si>
  <si>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</si>
  <si>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</si>
  <si>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</si>
  <si>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</si>
  <si>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</si>
  <si>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</si>
  <si>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</si>
  <si>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</si>
  <si>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</si>
  <si>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</si>
  <si>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</si>
  <si>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</si>
  <si>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</si>
  <si>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</si>
  <si>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</si>
  <si>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</si>
  <si>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</si>
  <si>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</si>
  <si>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</si>
  <si>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</si>
  <si>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</si>
  <si>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</si>
  <si>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</si>
  <si>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</si>
  <si>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</si>
  <si>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</si>
  <si>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</si>
  <si>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</si>
  <si>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</si>
  <si>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</si>
  <si>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</si>
  <si>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</si>
  <si>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</si>
  <si>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</si>
  <si>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</si>
  <si>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</si>
  <si>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</si>
  <si>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</si>
  <si>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</si>
  <si>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</si>
  <si>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</si>
  <si>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</si>
  <si>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</si>
  <si>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</si>
  <si>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</si>
  <si>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</si>
  <si>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</si>
  <si>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</si>
  <si>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</si>
  <si>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</si>
  <si>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</si>
  <si>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</si>
  <si>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</si>
  <si>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</si>
  <si>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</si>
  <si>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</si>
  <si>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</si>
  <si>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</si>
  <si>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</si>
  <si>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</si>
  <si>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</si>
  <si>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</si>
  <si>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</si>
  <si>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</si>
  <si>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</si>
  <si>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</si>
  <si>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</si>
  <si>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</si>
  <si>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</si>
  <si>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</si>
  <si>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</si>
  <si>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</si>
  <si>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</si>
  <si>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</si>
  <si>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</si>
  <si>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</si>
  <si>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</si>
  <si>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</si>
  <si>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</si>
  <si>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</si>
  <si>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</si>
  <si>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</si>
  <si>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</si>
  <si>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</si>
  <si>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</si>
  <si>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</si>
  <si>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</si>
  <si>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</si>
  <si>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</si>
  <si>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</si>
  <si>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</si>
  <si>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</si>
  <si>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</si>
  <si>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</si>
  <si>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</si>
  <si>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</si>
  <si>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</si>
  <si>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</si>
  <si>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</si>
  <si>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</si>
  <si>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</si>
  <si>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</si>
  <si>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</si>
  <si>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</si>
  <si>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</si>
  <si>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</si>
  <si>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</si>
  <si>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</si>
  <si>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</si>
  <si>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</si>
  <si>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</si>
  <si>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</si>
  <si>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</si>
  <si>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</si>
  <si>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</si>
  <si>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</si>
  <si>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</si>
  <si>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</si>
  <si>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</si>
  <si>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</si>
  <si>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</si>
  <si>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</si>
  <si>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</si>
  <si>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</si>
  <si>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</si>
  <si>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</si>
  <si>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</si>
  <si>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</si>
  <si>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</si>
  <si>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</si>
  <si>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</si>
  <si>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</si>
  <si>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</si>
  <si>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</si>
  <si>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</si>
  <si>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</si>
  <si>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</si>
  <si>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</si>
  <si>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</si>
  <si>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</si>
  <si>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</si>
  <si>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</si>
  <si>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</si>
  <si>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</si>
  <si>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</si>
  <si>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</si>
  <si>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</si>
  <si>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</si>
  <si>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</si>
  <si>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</si>
  <si>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</si>
  <si>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</si>
  <si>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</si>
  <si>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</si>
  <si>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</si>
  <si>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</si>
  <si>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</si>
  <si>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</si>
  <si>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</si>
  <si>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</si>
  <si>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</si>
  <si>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</si>
  <si>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</si>
  <si>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</si>
  <si>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</si>
  <si>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</si>
  <si>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</si>
  <si>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</si>
  <si>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</si>
  <si>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</si>
  <si>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</si>
  <si>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</si>
  <si>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</si>
  <si>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</si>
  <si>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</si>
  <si>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</si>
  <si>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</si>
  <si>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</si>
  <si>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</si>
  <si>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</si>
  <si>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</si>
  <si>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</si>
  <si>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</si>
  <si>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</si>
  <si>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</si>
  <si>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</si>
  <si>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</si>
  <si>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</si>
  <si>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</si>
  <si>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</si>
  <si>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</si>
  <si>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</si>
  <si>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</si>
  <si>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</si>
  <si>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</si>
  <si>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</si>
  <si>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</si>
  <si>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</si>
  <si>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</si>
  <si>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</si>
  <si>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</si>
  <si>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</si>
  <si>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</si>
  <si>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</si>
  <si>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</si>
  <si>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</si>
  <si>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</si>
  <si>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</si>
  <si>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</si>
  <si>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</si>
  <si>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</si>
  <si>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</si>
  <si>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</si>
  <si>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</si>
  <si>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</si>
  <si>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</si>
  <si>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</si>
  <si>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</si>
  <si>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</si>
  <si>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</si>
  <si>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</si>
  <si>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</si>
  <si>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</si>
  <si>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</si>
  <si>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</si>
  <si>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</si>
  <si>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</si>
  <si>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</si>
  <si>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</si>
  <si>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</si>
  <si>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</si>
  <si>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</si>
  <si>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</si>
  <si>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</si>
  <si>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</si>
  <si>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</si>
  <si>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</si>
  <si>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</si>
  <si>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</si>
  <si>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</si>
  <si>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</si>
  <si>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</si>
  <si>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</si>
  <si>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</si>
  <si>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</si>
  <si>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</si>
  <si>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</si>
  <si>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</si>
  <si>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</si>
  <si>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</si>
  <si>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</si>
  <si>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</si>
  <si>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</si>
  <si>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</si>
  <si>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</si>
  <si>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</si>
  <si>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</si>
  <si>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</si>
  <si>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</si>
  <si>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</si>
  <si>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</si>
  <si>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</si>
  <si>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</si>
  <si>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</si>
  <si>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</si>
  <si>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</si>
  <si>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</si>
  <si>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</si>
  <si>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</si>
  <si>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</si>
  <si>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</si>
  <si>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</si>
  <si>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</si>
  <si>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</si>
  <si>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</si>
  <si>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</si>
  <si>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</si>
  <si>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</si>
  <si>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</si>
  <si>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</si>
  <si>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</si>
  <si>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</si>
  <si>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</si>
  <si>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</si>
  <si>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</si>
  <si>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</si>
  <si>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</si>
  <si>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</si>
  <si>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</si>
  <si>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</si>
  <si>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</si>
  <si>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</si>
  <si>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</si>
  <si>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</si>
  <si>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</si>
  <si>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</si>
  <si>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</si>
  <si>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</si>
  <si>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</si>
  <si>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</si>
  <si>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</si>
  <si>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</si>
  <si>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</si>
  <si>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</si>
  <si>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</si>
  <si>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</si>
  <si>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</si>
  <si>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</si>
  <si>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</si>
  <si>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</si>
  <si>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</si>
  <si>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</si>
  <si>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</si>
  <si>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</si>
  <si>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</si>
  <si>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</si>
  <si>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</si>
  <si>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</si>
  <si>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</si>
  <si>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</si>
  <si>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</si>
  <si>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</si>
  <si>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</si>
  <si>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</si>
  <si>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</si>
  <si>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</si>
  <si>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</si>
  <si>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</si>
  <si>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</si>
  <si>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</si>
  <si>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</si>
  <si>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</si>
  <si>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</si>
  <si>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</si>
  <si>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</si>
  <si>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</si>
  <si>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</si>
  <si>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</si>
  <si>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</si>
  <si>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</si>
  <si>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</si>
  <si>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</si>
  <si>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</si>
  <si>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</si>
  <si>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</si>
  <si>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</si>
  <si>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</si>
  <si>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</si>
  <si>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</si>
  <si>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</si>
  <si>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</si>
  <si>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</si>
  <si>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</si>
  <si>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</si>
  <si>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</si>
  <si>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</si>
  <si>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</si>
  <si>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</si>
  <si>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</si>
  <si>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</si>
  <si>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</si>
  <si>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</si>
  <si>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</si>
  <si>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</si>
  <si>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</si>
  <si>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</si>
  <si>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</si>
  <si>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</si>
  <si>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</si>
  <si>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</si>
  <si>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</si>
  <si>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</si>
  <si>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</si>
  <si>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</si>
  <si>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</si>
  <si>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</si>
  <si>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</si>
  <si>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</si>
  <si>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</si>
  <si>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</si>
  <si>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</si>
  <si>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</si>
  <si>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</si>
  <si>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</si>
  <si>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</si>
  <si>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</si>
  <si>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</si>
  <si>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</si>
  <si>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</si>
  <si>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</si>
  <si>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</si>
  <si>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</si>
  <si>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</si>
  <si>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</si>
  <si>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</si>
  <si>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</si>
  <si>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</si>
  <si>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</si>
  <si>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</si>
  <si>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</si>
  <si>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</si>
  <si>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</si>
  <si>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</si>
  <si>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</si>
  <si>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</si>
  <si>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</si>
  <si>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</si>
  <si>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</si>
  <si>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</si>
  <si>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</si>
  <si>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</si>
  <si>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</si>
  <si>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</si>
  <si>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</si>
  <si>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</si>
  <si>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</si>
  <si>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</si>
  <si>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</si>
  <si>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</si>
  <si>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</si>
  <si>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</si>
  <si>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</si>
  <si>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</si>
  <si>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</si>
  <si>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</si>
  <si>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</si>
  <si>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</si>
  <si>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</si>
  <si>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</si>
  <si>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</si>
  <si>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</si>
  <si>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</si>
  <si>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</si>
  <si>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</si>
  <si>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</si>
  <si>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</si>
  <si>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</si>
  <si>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</si>
  <si>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</si>
  <si>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</si>
  <si>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</si>
  <si>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</si>
  <si>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</si>
  <si>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</si>
  <si>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</si>
  <si>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</si>
  <si>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</si>
  <si>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</si>
  <si>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</si>
  <si>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</si>
  <si>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</si>
  <si>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</si>
  <si>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</si>
  <si>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</si>
  <si>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</si>
  <si>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</si>
  <si>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</si>
  <si>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</si>
  <si>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</si>
  <si>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</si>
  <si>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</si>
  <si>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</si>
  <si>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</si>
  <si>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</si>
  <si>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</si>
  <si>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</si>
  <si>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</si>
  <si>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</si>
  <si>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</si>
  <si>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</si>
  <si>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</si>
  <si>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</si>
  <si>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</si>
  <si>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</si>
  <si>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</si>
  <si>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</si>
  <si>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</si>
  <si>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</si>
  <si>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</si>
  <si>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</si>
  <si>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</si>
  <si>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</si>
  <si>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</si>
  <si>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</si>
  <si>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</si>
  <si>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</si>
  <si>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</si>
  <si>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</si>
  <si>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</si>
  <si>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</si>
  <si>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</si>
  <si>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</si>
  <si>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</si>
  <si>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</si>
  <si>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</si>
  <si>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</si>
  <si>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</si>
  <si>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</si>
  <si>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</si>
  <si>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</si>
  <si>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</si>
  <si>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</si>
  <si>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</si>
  <si>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</si>
  <si>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</si>
  <si>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</si>
  <si>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</si>
  <si>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</si>
  <si>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</si>
  <si>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</si>
  <si>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</si>
  <si>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</si>
  <si>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</si>
  <si>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</si>
  <si>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</si>
  <si>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</si>
  <si>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</si>
  <si>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</si>
  <si>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</si>
  <si>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</si>
  <si>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</si>
  <si>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</si>
  <si>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</si>
  <si>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</si>
  <si>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</si>
  <si>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</si>
  <si>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</si>
  <si>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</si>
  <si>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</si>
  <si>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</si>
  <si>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</si>
  <si>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</si>
  <si>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</si>
  <si>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</si>
  <si>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</si>
  <si>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</si>
  <si>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</si>
  <si>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</si>
  <si>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</si>
  <si>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</si>
  <si>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</si>
  <si>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</si>
  <si>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</si>
  <si>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</si>
  <si>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</si>
  <si>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</si>
  <si>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</si>
  <si>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</si>
  <si>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</si>
  <si>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</si>
  <si>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</si>
  <si>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</si>
  <si>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</si>
  <si>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</si>
  <si>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</si>
  <si>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</si>
  <si>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</si>
  <si>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</si>
  <si>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</si>
  <si>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</si>
  <si>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</si>
  <si>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</si>
  <si>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</si>
  <si>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</si>
  <si>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</si>
  <si>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</si>
  <si>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</si>
  <si>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</si>
  <si>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</si>
  <si>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</si>
  <si>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</si>
  <si>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</si>
  <si>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</si>
  <si>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</si>
  <si>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</si>
  <si>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</si>
  <si>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</si>
  <si>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</si>
  <si>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</si>
  <si>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</si>
  <si>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</si>
  <si>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</si>
  <si>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</si>
  <si>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</si>
  <si>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</si>
  <si>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</si>
  <si>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</si>
  <si>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</si>
  <si>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</si>
  <si>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</si>
  <si>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</si>
  <si>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</si>
  <si>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</si>
  <si>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</si>
  <si>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</si>
  <si>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</si>
  <si>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</si>
  <si>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</si>
  <si>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</si>
  <si>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</si>
  <si>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</si>
  <si>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</si>
  <si>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</si>
  <si>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</si>
  <si>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</si>
  <si>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</si>
  <si>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</si>
  <si>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</si>
  <si>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</si>
  <si>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</si>
  <si>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</si>
  <si>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</si>
  <si>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</si>
  <si>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</si>
  <si>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</si>
  <si>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</si>
  <si>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</si>
  <si>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</si>
  <si>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</si>
  <si>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</si>
  <si>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</si>
  <si>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</si>
  <si>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</si>
  <si>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</si>
  <si>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</si>
  <si>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</si>
  <si>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</si>
  <si>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</si>
  <si>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</si>
  <si>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</si>
  <si>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</si>
  <si>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</si>
  <si>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</si>
  <si>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</si>
  <si>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</si>
  <si>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</si>
  <si>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</si>
  <si>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</si>
  <si>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</si>
  <si>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</si>
  <si>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</si>
  <si>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</si>
  <si>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</si>
  <si>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</si>
  <si>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</si>
  <si>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</si>
  <si>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</si>
  <si>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</si>
  <si>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</si>
  <si>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</si>
  <si>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</si>
  <si>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</si>
  <si>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</si>
  <si>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</si>
  <si>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</si>
  <si>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</si>
  <si>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</si>
  <si>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</si>
  <si>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</si>
  <si>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</si>
  <si>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</si>
  <si>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</si>
  <si>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</si>
  <si>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</si>
  <si>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</si>
  <si>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</si>
  <si>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</si>
  <si>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</si>
  <si>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</si>
  <si>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</si>
  <si>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</si>
  <si>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</si>
  <si>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</si>
  <si>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</si>
  <si>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</si>
  <si>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</si>
  <si>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</si>
  <si>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</si>
  <si>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</si>
  <si>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</si>
  <si>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</si>
  <si>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</si>
  <si>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</si>
  <si>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</si>
  <si>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</si>
  <si>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</si>
  <si>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</si>
  <si>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</si>
  <si>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</si>
  <si>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</si>
  <si>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</si>
  <si>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</si>
  <si>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</si>
  <si>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</si>
  <si>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</si>
  <si>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</si>
  <si>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</si>
  <si>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</si>
  <si>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</si>
  <si>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</si>
  <si>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</si>
  <si>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</si>
  <si>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</si>
  <si>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</si>
  <si>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</si>
  <si>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</si>
  <si>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</si>
  <si>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</si>
  <si>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</si>
  <si>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</si>
  <si>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</si>
  <si>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</si>
  <si>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</si>
  <si>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</si>
  <si>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</si>
  <si>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</si>
  <si>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</si>
  <si>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</si>
  <si>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</si>
  <si>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</si>
  <si>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</si>
  <si>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</si>
  <si>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</si>
  <si>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</si>
  <si>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</si>
  <si>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</si>
  <si>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</si>
  <si>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</si>
  <si>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</si>
  <si>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</si>
  <si>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</si>
  <si>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</si>
  <si>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</si>
  <si>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</si>
  <si>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</si>
  <si>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</si>
  <si>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</si>
  <si>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</si>
  <si>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</si>
  <si>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</si>
  <si>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</si>
  <si>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</si>
  <si>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</si>
  <si>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</si>
  <si>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</si>
  <si>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</si>
  <si>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</si>
  <si>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</si>
  <si>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</si>
  <si>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</si>
  <si>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</si>
  <si>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</si>
  <si>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</si>
  <si>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</si>
  <si>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</si>
  <si>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</si>
  <si>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</si>
  <si>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</si>
  <si>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</si>
  <si>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</si>
  <si>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</si>
  <si>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</si>
  <si>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</si>
  <si>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</si>
  <si>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</si>
  <si>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</si>
  <si>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</si>
  <si>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</si>
  <si>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</si>
  <si>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</si>
  <si>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</si>
  <si>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</si>
  <si>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</si>
  <si>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</si>
  <si>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</si>
  <si>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</si>
  <si>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</si>
  <si>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</si>
  <si>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</si>
  <si>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</si>
  <si>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</si>
  <si>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</si>
  <si>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</si>
  <si>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</si>
  <si>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</si>
  <si>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</si>
  <si>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</si>
  <si>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</si>
  <si>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</si>
  <si>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</si>
  <si>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</si>
  <si>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</si>
  <si>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</si>
  <si>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</si>
  <si>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</si>
  <si>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</si>
  <si>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</si>
  <si>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</si>
  <si>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</si>
  <si>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</si>
  <si>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</si>
  <si>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</si>
  <si>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</si>
  <si>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</si>
  <si>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</si>
  <si>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</si>
  <si>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</si>
  <si>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</si>
  <si>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</si>
  <si>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</si>
  <si>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</si>
  <si>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</si>
  <si>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</si>
  <si>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</si>
  <si>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</si>
  <si>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</si>
  <si>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</si>
  <si>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</si>
  <si>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</si>
  <si>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</si>
  <si>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</si>
  <si>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</si>
  <si>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</si>
  <si>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</si>
  <si>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</si>
  <si>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</si>
  <si>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</si>
  <si>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</si>
  <si>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</si>
  <si>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</si>
  <si>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</si>
  <si>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</si>
  <si>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</si>
  <si>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</si>
  <si>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</si>
  <si>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</si>
  <si>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</si>
  <si>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</si>
  <si>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</si>
  <si>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</si>
  <si>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</si>
  <si>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</si>
  <si>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</si>
  <si>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</si>
  <si>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</si>
  <si>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</si>
  <si>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</si>
  <si>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</si>
  <si>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</si>
  <si>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</si>
  <si>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</si>
  <si>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</si>
  <si>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</si>
  <si>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</si>
  <si>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</si>
  <si>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</si>
  <si>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</si>
  <si>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</si>
  <si>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</si>
  <si>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</si>
  <si>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</si>
  <si>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</si>
  <si>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</si>
  <si>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</si>
  <si>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</si>
  <si>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</si>
  <si>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</si>
  <si>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</si>
  <si>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</si>
  <si>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</si>
  <si>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</si>
  <si>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</si>
  <si>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</si>
  <si>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</si>
  <si>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</si>
  <si>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</si>
  <si>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</si>
  <si>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</si>
  <si>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</si>
  <si>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</si>
  <si>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</si>
  <si>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</si>
  <si>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</si>
  <si>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</si>
  <si>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</si>
  <si>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</si>
  <si>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</si>
  <si>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</si>
  <si>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</si>
  <si>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</si>
  <si>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</si>
  <si>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</si>
  <si>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</si>
  <si>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</si>
  <si>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</si>
  <si>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</si>
  <si>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</si>
  <si>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</si>
  <si>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</si>
  <si>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</si>
  <si>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</si>
  <si>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</si>
  <si>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</si>
  <si>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</si>
  <si>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</si>
  <si>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</si>
  <si>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</si>
  <si>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</si>
  <si>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</si>
  <si>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</si>
  <si>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</si>
  <si>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</si>
  <si>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</si>
  <si>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</si>
  <si>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</si>
  <si>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</si>
  <si>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</si>
  <si>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</si>
  <si>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</si>
  <si>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</si>
  <si>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</si>
  <si>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</si>
  <si>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</si>
  <si>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</si>
  <si>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</si>
  <si>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</si>
  <si>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</si>
  <si>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</si>
  <si>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</si>
  <si>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</si>
  <si>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</si>
  <si>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</si>
  <si>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</si>
  <si>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</si>
  <si>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</si>
  <si>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</si>
  <si>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</si>
  <si>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</si>
  <si>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</si>
  <si>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</si>
  <si>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</si>
  <si>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</si>
  <si>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</si>
  <si>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</si>
  <si>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</si>
  <si>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</si>
  <si>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</si>
  <si>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</si>
  <si>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</si>
  <si>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</si>
  <si>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</si>
  <si>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</si>
  <si>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</si>
  <si>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</si>
  <si>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</si>
  <si>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</si>
  <si>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</si>
  <si>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</si>
  <si>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</si>
  <si>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</si>
  <si>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</si>
  <si>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</si>
  <si>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</si>
  <si>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</si>
  <si>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</si>
  <si>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</si>
  <si>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</si>
  <si>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</si>
  <si>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</si>
  <si>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</si>
  <si>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</si>
  <si>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</si>
  <si>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</si>
  <si>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</si>
  <si>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</si>
  <si>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</si>
  <si>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</si>
  <si>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</si>
  <si>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</si>
  <si>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</si>
  <si>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</si>
  <si>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</si>
  <si>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</si>
  <si>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</si>
  <si>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</si>
  <si>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</si>
  <si>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</si>
  <si>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</si>
  <si>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</si>
  <si>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</si>
  <si>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</si>
  <si>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</si>
  <si>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</si>
  <si>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</si>
  <si>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</si>
  <si>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</si>
  <si>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</si>
  <si>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</si>
  <si>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</si>
  <si>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</si>
  <si>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</si>
  <si>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</si>
  <si>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</si>
  <si>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</si>
  <si>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</si>
  <si>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</si>
  <si>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</si>
  <si>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</si>
  <si>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</si>
  <si>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</si>
  <si>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</si>
  <si>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</si>
  <si>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</si>
  <si>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</si>
  <si>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</si>
  <si>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</si>
  <si>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</si>
  <si>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</si>
  <si>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</si>
  <si>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</si>
  <si>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</si>
  <si>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</si>
  <si>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</si>
  <si>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</si>
  <si>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</si>
  <si>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</si>
  <si>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</si>
  <si>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</si>
  <si>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</si>
  <si>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</si>
  <si>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</si>
  <si>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</si>
  <si>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</si>
  <si>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</si>
  <si>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</si>
  <si>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</si>
  <si>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</si>
  <si>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</si>
  <si>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</si>
  <si>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</si>
  <si>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</si>
  <si>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</si>
  <si>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</si>
  <si>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</si>
  <si>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</si>
  <si>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</si>
  <si>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</si>
  <si>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</si>
  <si>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</si>
  <si>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</si>
  <si>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</si>
  <si>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</si>
  <si>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</si>
  <si>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</si>
  <si>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</si>
  <si>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</si>
  <si>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</si>
  <si>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</si>
  <si>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</si>
  <si>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</si>
  <si>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</si>
  <si>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</si>
  <si>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</si>
  <si>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</si>
  <si>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</si>
  <si>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</si>
  <si>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</si>
  <si>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</si>
  <si>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</si>
  <si>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</si>
  <si>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</si>
  <si>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</si>
  <si>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</si>
  <si>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</si>
  <si>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</si>
  <si>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</si>
  <si>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</si>
  <si>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</si>
  <si>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</si>
  <si>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</si>
  <si>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</si>
  <si>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</si>
  <si>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</si>
  <si>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</si>
  <si>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</si>
  <si>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</si>
  <si>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</si>
  <si>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</si>
  <si>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</si>
  <si>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</si>
  <si>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</si>
  <si>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</si>
  <si>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</si>
  <si>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</si>
  <si>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</si>
  <si>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</si>
  <si>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</si>
  <si>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</si>
  <si>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</si>
  <si>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</si>
  <si>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</si>
  <si>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</si>
  <si>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</si>
  <si>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</si>
  <si>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</si>
  <si>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</si>
  <si>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</si>
  <si>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</si>
  <si>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</si>
  <si>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</si>
  <si>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</si>
  <si>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</si>
  <si>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</si>
  <si>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</si>
  <si>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</si>
  <si>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</si>
  <si>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</si>
  <si>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</si>
  <si>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</si>
  <si>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</si>
  <si>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</si>
  <si>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</si>
  <si>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</si>
  <si>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</si>
  <si>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</si>
  <si>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</si>
  <si>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</si>
  <si>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</si>
  <si>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</si>
  <si>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</si>
  <si>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</si>
  <si>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</si>
  <si>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</si>
  <si>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</si>
  <si>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</si>
  <si>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</si>
  <si>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</si>
  <si>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</si>
  <si>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</si>
  <si>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</si>
  <si>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</si>
  <si>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</si>
  <si>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</si>
  <si>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</si>
  <si>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</si>
  <si>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</si>
  <si>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</si>
  <si>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</si>
  <si>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</si>
  <si>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</si>
  <si>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</si>
  <si>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</si>
  <si>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</si>
  <si>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</si>
  <si>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</si>
  <si>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</si>
  <si>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</si>
  <si>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</si>
  <si>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</si>
  <si>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</si>
  <si>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</si>
  <si>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</si>
  <si>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</si>
  <si>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</si>
  <si>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</si>
  <si>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</si>
  <si>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</si>
  <si>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</si>
  <si>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</si>
  <si>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</si>
  <si>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</si>
  <si>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</si>
  <si>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</si>
  <si>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</si>
  <si>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</si>
  <si>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</si>
  <si>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</si>
  <si>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</si>
  <si>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</si>
  <si>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</si>
  <si>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</si>
  <si>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</si>
  <si>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</si>
  <si>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</si>
  <si>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</si>
  <si>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</si>
  <si>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</si>
  <si>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</si>
  <si>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</si>
  <si>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</si>
  <si>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</si>
  <si>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</si>
  <si>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</si>
  <si>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</si>
  <si>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</si>
  <si>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</si>
  <si>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</si>
  <si>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</si>
  <si>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</si>
  <si>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</si>
  <si>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</si>
  <si>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</si>
  <si>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</si>
  <si>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</si>
  <si>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</si>
  <si>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</si>
  <si>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</si>
  <si>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</si>
  <si>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</si>
  <si>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</si>
  <si>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</si>
  <si>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</si>
  <si>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</si>
  <si>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</si>
  <si>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</si>
  <si>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</si>
  <si>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</si>
  <si>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</si>
  <si>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</si>
  <si>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</si>
  <si>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</si>
  <si>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</si>
  <si>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</si>
  <si>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</si>
  <si>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</si>
  <si>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</si>
  <si>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</si>
  <si>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</si>
  <si>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</si>
  <si>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</si>
  <si>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</si>
  <si>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</si>
  <si>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</si>
  <si>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</si>
  <si>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</si>
  <si>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</si>
  <si>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</si>
  <si>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</si>
  <si>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</si>
  <si>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</si>
  <si>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</si>
  <si>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</si>
  <si>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</si>
  <si>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</si>
  <si>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</si>
  <si>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</si>
  <si>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</si>
  <si>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</si>
  <si>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</si>
  <si>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</si>
  <si>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</si>
  <si>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</si>
  <si>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</si>
  <si>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</si>
  <si>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</si>
  <si>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</si>
  <si>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</si>
  <si>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</si>
  <si>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</si>
  <si>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</si>
  <si>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</si>
  <si>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</si>
  <si>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</si>
  <si>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</si>
  <si>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</si>
  <si>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</si>
  <si>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</si>
  <si>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</si>
  <si>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</si>
  <si>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</si>
  <si>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</si>
  <si>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</si>
  <si>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</si>
  <si>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</si>
  <si>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</si>
  <si>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</si>
  <si>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</si>
  <si>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</si>
  <si>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</si>
  <si>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</si>
  <si>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</si>
  <si>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</si>
  <si>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</si>
  <si>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</si>
  <si>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</si>
  <si>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</si>
  <si>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</si>
  <si>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</si>
  <si>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</si>
  <si>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</si>
  <si>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</si>
  <si>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</si>
  <si>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</si>
  <si>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</si>
  <si>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</si>
  <si>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</si>
  <si>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</si>
  <si>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</si>
  <si>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</si>
  <si>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</si>
  <si>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</si>
  <si>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</si>
  <si>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</si>
  <si>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</si>
  <si>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</si>
  <si>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</si>
  <si>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</si>
  <si>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</si>
  <si>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</si>
  <si>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</si>
  <si>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</si>
  <si>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</si>
  <si>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</si>
  <si>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</si>
  <si>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</si>
  <si>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</si>
  <si>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</si>
  <si>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</si>
  <si>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</si>
  <si>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</si>
  <si>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</si>
  <si>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</si>
  <si>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</si>
  <si>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</si>
  <si>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</si>
  <si>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</si>
  <si>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</si>
  <si>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</si>
  <si>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</si>
  <si>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</si>
  <si>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</si>
  <si>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</si>
  <si>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</si>
  <si>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</si>
  <si>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</si>
  <si>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</si>
  <si>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</si>
  <si>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</si>
  <si>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</si>
  <si>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</si>
  <si>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</si>
  <si>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</si>
  <si>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</si>
  <si>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</si>
  <si>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</si>
  <si>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</si>
  <si>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</si>
  <si>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</si>
  <si>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</si>
  <si>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</si>
  <si>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</si>
  <si>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</si>
  <si>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</si>
  <si>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</si>
  <si>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</si>
  <si>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</si>
  <si>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</si>
  <si>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</si>
  <si>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</si>
  <si>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</si>
  <si>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</si>
  <si>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</si>
  <si>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</si>
  <si>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</si>
  <si>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</si>
  <si>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</si>
  <si>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</si>
  <si>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</si>
  <si>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</si>
  <si>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</si>
  <si>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</si>
  <si>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</si>
  <si>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</si>
  <si>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</si>
  <si>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</si>
  <si>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</si>
  <si>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</si>
  <si>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</si>
  <si>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</si>
  <si>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</si>
  <si>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</si>
  <si>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</si>
  <si>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</si>
  <si>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</si>
  <si>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</si>
  <si>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</si>
  <si>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</si>
  <si>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</si>
  <si>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</si>
  <si>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</si>
  <si>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</si>
  <si>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</si>
  <si>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</si>
  <si>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</si>
  <si>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</si>
  <si>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</si>
  <si>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</si>
  <si>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</si>
  <si>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</si>
  <si>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</si>
  <si>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</si>
  <si>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</si>
  <si>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</si>
  <si>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</si>
  <si>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</si>
  <si>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</si>
  <si>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</si>
  <si>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</si>
  <si>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</si>
  <si>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</si>
  <si>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</si>
  <si>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</si>
  <si>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</si>
  <si>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</si>
  <si>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</si>
  <si>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</si>
  <si>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</si>
  <si>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</si>
  <si>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</si>
  <si>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</si>
  <si>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</si>
  <si>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</si>
  <si>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</si>
  <si>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</si>
  <si>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</si>
  <si>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</si>
  <si>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</si>
  <si>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</si>
  <si>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</si>
  <si>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</si>
  <si>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</si>
  <si>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</si>
  <si>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</si>
  <si>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</si>
  <si>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</si>
  <si>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</si>
  <si>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</si>
  <si>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</si>
  <si>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</si>
  <si>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</si>
  <si>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</si>
  <si>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</si>
  <si>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</si>
  <si>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</si>
  <si>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</si>
  <si>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</si>
  <si>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</si>
  <si>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</si>
  <si>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</si>
  <si>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</si>
  <si>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</si>
  <si>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</si>
  <si>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</si>
  <si>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</si>
  <si>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</si>
  <si>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</si>
  <si>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</si>
  <si>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</si>
  <si>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</si>
  <si>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</si>
  <si>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</si>
  <si>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</si>
  <si>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</si>
  <si>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</si>
  <si>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</si>
  <si>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</si>
  <si>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</si>
  <si>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</si>
  <si>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</si>
  <si>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</si>
  <si>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</si>
  <si>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</si>
  <si>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</si>
  <si>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</si>
  <si>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</si>
  <si>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</si>
  <si>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</si>
  <si>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</si>
  <si>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</si>
  <si>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</si>
  <si>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</si>
  <si>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</si>
  <si>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</si>
  <si>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</si>
  <si>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</si>
  <si>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</si>
  <si>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</si>
  <si>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</si>
  <si>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</si>
  <si>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</si>
  <si>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</si>
  <si>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</si>
  <si>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</si>
  <si>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</si>
  <si>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</si>
  <si>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</si>
  <si>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</si>
  <si>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</si>
  <si>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</si>
  <si>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</si>
  <si>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</si>
  <si>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</si>
  <si>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</si>
  <si>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</si>
  <si>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</si>
  <si>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</si>
  <si>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</si>
  <si>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</si>
  <si>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</si>
  <si>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</si>
  <si>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</si>
  <si>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</si>
  <si>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</si>
  <si>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</si>
  <si>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</si>
  <si>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</si>
  <si>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</si>
  <si>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</si>
  <si>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</si>
  <si>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</si>
  <si>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</si>
  <si>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</si>
  <si>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</si>
  <si>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</si>
  <si>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</si>
  <si>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</si>
  <si>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</si>
  <si>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</si>
  <si>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</si>
  <si>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</si>
  <si>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</si>
  <si>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</si>
  <si>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</si>
  <si>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</si>
  <si>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</si>
  <si>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</si>
  <si>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</si>
  <si>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</si>
  <si>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</si>
  <si>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</si>
  <si>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</si>
  <si>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</si>
  <si>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</si>
  <si>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</si>
  <si>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</si>
  <si>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</si>
  <si>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</si>
  <si>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</si>
  <si>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</si>
  <si>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</si>
  <si>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</si>
  <si>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</si>
  <si>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</si>
  <si>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</si>
  <si>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</si>
  <si>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</si>
  <si>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</si>
  <si>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</si>
  <si>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</si>
  <si>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</si>
  <si>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</si>
  <si>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</si>
  <si>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</si>
  <si>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</si>
  <si>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</si>
  <si>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</si>
  <si>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</si>
  <si>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</si>
  <si>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</si>
  <si>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</si>
  <si>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</si>
  <si>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</si>
  <si>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</si>
  <si>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</si>
  <si>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</si>
  <si>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</si>
  <si>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</si>
  <si>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</si>
  <si>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</si>
  <si>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</si>
  <si>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</si>
  <si>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</si>
  <si>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</si>
  <si>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</si>
  <si>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</si>
  <si>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</si>
  <si>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</si>
  <si>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</si>
  <si>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</si>
  <si>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</si>
  <si>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</si>
  <si>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</si>
  <si>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</si>
  <si>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</si>
  <si>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</si>
  <si>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</si>
  <si>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</si>
  <si>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</si>
  <si>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</si>
  <si>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</si>
  <si>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</si>
  <si>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</si>
  <si>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</si>
  <si>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</si>
  <si>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</si>
  <si>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</si>
  <si>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</si>
  <si>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</si>
  <si>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</si>
  <si>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</si>
  <si>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</si>
  <si>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</si>
  <si>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</si>
  <si>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</si>
  <si>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</si>
  <si>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</si>
  <si>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</si>
  <si>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</si>
  <si>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</si>
  <si>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</si>
  <si>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</si>
  <si>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</si>
  <si>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</si>
  <si>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</si>
  <si>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</si>
  <si>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</si>
  <si>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</si>
  <si>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</si>
  <si>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</si>
  <si>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</si>
  <si>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</si>
  <si>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</si>
  <si>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</si>
  <si>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</si>
  <si>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</si>
  <si>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</si>
  <si>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</si>
  <si>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</si>
  <si>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</si>
  <si>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</si>
  <si>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</si>
  <si>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</si>
  <si>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</si>
  <si>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</si>
  <si>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</si>
  <si>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</si>
  <si>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</si>
  <si>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</si>
  <si>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</si>
  <si>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</si>
  <si>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</si>
  <si>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</si>
  <si>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</si>
  <si>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</si>
  <si>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</si>
  <si>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</si>
  <si>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</si>
  <si>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</si>
  <si>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</si>
  <si>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</si>
  <si>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</si>
  <si>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</si>
  <si>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</si>
  <si>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</si>
  <si>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</si>
  <si>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</si>
  <si>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</si>
  <si>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</si>
  <si>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</si>
  <si>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</si>
  <si>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</si>
  <si>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</si>
  <si>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</si>
  <si>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</si>
  <si>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</si>
  <si>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</si>
  <si>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</si>
  <si>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</si>
  <si>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</si>
  <si>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</si>
  <si>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</si>
  <si>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</si>
  <si>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</si>
  <si>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</si>
  <si>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</si>
  <si>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</si>
  <si>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</si>
  <si>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</si>
  <si>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</si>
  <si>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</si>
  <si>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</si>
  <si>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</si>
  <si>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</si>
  <si>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</si>
  <si>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</si>
  <si>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</si>
  <si>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</si>
  <si>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</si>
  <si>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</si>
  <si>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</si>
  <si>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</si>
  <si>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</si>
  <si>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</si>
  <si>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</si>
  <si>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</si>
  <si>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</si>
  <si>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</si>
  <si>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</si>
  <si>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</si>
  <si>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</si>
  <si>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</si>
  <si>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</si>
  <si>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</si>
  <si>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</si>
  <si>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</si>
  <si>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</si>
  <si>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</si>
  <si>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</si>
  <si>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</si>
  <si>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</si>
  <si>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</si>
  <si>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</si>
  <si>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</si>
  <si>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</si>
  <si>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</si>
  <si>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</si>
  <si>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</si>
  <si>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</si>
  <si>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</si>
  <si>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</si>
  <si>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</si>
  <si>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</si>
  <si>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</si>
  <si>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</si>
  <si>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</si>
  <si>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</si>
  <si>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</si>
  <si>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</si>
  <si>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</si>
  <si>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</si>
  <si>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</si>
  <si>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</si>
  <si>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</si>
  <si>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</si>
  <si>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</si>
  <si>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</si>
  <si>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</si>
  <si>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</si>
  <si>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</si>
  <si>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</si>
  <si>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</si>
  <si>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</si>
  <si>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</si>
  <si>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</si>
  <si>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</si>
  <si>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</si>
  <si>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</si>
  <si>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</si>
  <si>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</si>
  <si>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</si>
  <si>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</si>
  <si>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</si>
  <si>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</si>
  <si>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</si>
  <si>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</si>
  <si>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</si>
  <si>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</si>
  <si>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</si>
  <si>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</si>
  <si>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</si>
  <si>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</si>
  <si>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</si>
  <si>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</si>
  <si>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</si>
  <si>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</si>
  <si>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</si>
  <si>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</si>
  <si>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</si>
  <si>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</si>
  <si>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</si>
  <si>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</si>
  <si>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</si>
  <si>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</si>
  <si>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</si>
  <si>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</si>
  <si>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</si>
  <si>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</si>
  <si>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</si>
  <si>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</si>
  <si>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</si>
  <si>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</si>
  <si>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</si>
  <si>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</si>
  <si>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</si>
  <si>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</si>
  <si>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</si>
  <si>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</si>
  <si>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</si>
  <si>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</si>
  <si>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</si>
  <si>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</si>
  <si>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</si>
  <si>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</si>
  <si>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</si>
  <si>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</si>
  <si>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</si>
  <si>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</si>
  <si>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</si>
  <si>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</si>
  <si>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</si>
  <si>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</si>
  <si>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</si>
  <si>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</si>
  <si>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</si>
  <si>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</si>
  <si>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</si>
  <si>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</si>
  <si>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</si>
  <si>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</si>
  <si>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</si>
  <si>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</si>
  <si>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</si>
  <si>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</si>
  <si>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</si>
  <si>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</si>
  <si>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</si>
  <si>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</si>
  <si>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</si>
  <si>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</si>
  <si>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</si>
  <si>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</si>
  <si>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</si>
  <si>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</si>
  <si>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</si>
  <si>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</si>
  <si>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</si>
  <si>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</si>
  <si>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</si>
  <si>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</si>
  <si>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</si>
  <si>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</si>
  <si>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</si>
  <si>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</si>
  <si>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</si>
  <si>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</si>
  <si>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</si>
  <si>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</si>
  <si>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</si>
  <si>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</si>
  <si>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</si>
  <si>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</si>
  <si>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</si>
  <si>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</si>
  <si>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</si>
  <si>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</si>
  <si>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</si>
  <si>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</si>
  <si>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</si>
  <si>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</si>
  <si>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</si>
  <si>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</si>
  <si>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</si>
  <si>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</si>
  <si>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</si>
  <si>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</si>
  <si>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</si>
  <si>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</si>
  <si>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</si>
  <si>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</si>
  <si>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</si>
  <si>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</si>
  <si>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</si>
  <si>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</si>
  <si>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</si>
  <si>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</si>
  <si>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</si>
  <si>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</si>
  <si>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</si>
  <si>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</si>
  <si>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</si>
  <si>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</si>
  <si>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</si>
  <si>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</si>
  <si>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</si>
  <si>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</si>
  <si>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</si>
  <si>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</si>
  <si>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</si>
  <si>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</si>
  <si>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</si>
  <si>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</si>
  <si>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</si>
  <si>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</si>
  <si>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</si>
  <si>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</si>
  <si>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</si>
  <si>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</si>
  <si>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</si>
  <si>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</si>
  <si>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</si>
  <si>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</si>
  <si>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</si>
  <si>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</si>
  <si>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</si>
  <si>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</si>
  <si>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</si>
  <si>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</si>
  <si>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</si>
  <si>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</si>
  <si>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</si>
  <si>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</si>
  <si>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</si>
  <si>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</si>
  <si>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</si>
  <si>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</si>
  <si>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</si>
  <si>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</si>
  <si>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</si>
  <si>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</si>
  <si>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</si>
  <si>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</si>
  <si>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</si>
  <si>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</si>
  <si>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</si>
  <si>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</si>
  <si>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</si>
  <si>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</si>
  <si>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</si>
  <si>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</si>
  <si>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</si>
  <si>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</si>
  <si>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</si>
  <si>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</si>
  <si>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</si>
  <si>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</si>
  <si>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</si>
  <si>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</si>
  <si>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</si>
  <si>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</si>
  <si>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</si>
  <si>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</si>
  <si>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</si>
  <si>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</si>
  <si>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</si>
  <si>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</si>
  <si>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</si>
  <si>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</si>
  <si>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</si>
  <si>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</si>
  <si>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</si>
  <si>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</si>
  <si>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</si>
  <si>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</si>
  <si>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</si>
  <si>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</si>
  <si>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</si>
  <si>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</si>
  <si>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</si>
  <si>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</si>
  <si>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</si>
  <si>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</si>
  <si>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</si>
  <si>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</si>
  <si>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</si>
  <si>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</si>
  <si>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</si>
  <si>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</si>
  <si>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</si>
  <si>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</si>
  <si>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</si>
  <si>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</si>
  <si>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</si>
  <si>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</si>
  <si>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</si>
  <si>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</si>
  <si>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</si>
  <si>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</si>
  <si>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</si>
  <si>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</si>
  <si>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</si>
  <si>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</si>
  <si>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</si>
  <si>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</si>
  <si>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</si>
  <si>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</si>
  <si>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</si>
  <si>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</si>
  <si>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</si>
  <si>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</si>
  <si>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</si>
  <si>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</si>
  <si>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</si>
  <si>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</si>
  <si>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</si>
  <si>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</si>
  <si>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</si>
  <si>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</si>
  <si>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</si>
  <si>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</si>
  <si>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</si>
  <si>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</si>
  <si>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</si>
  <si>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</si>
  <si>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</si>
  <si>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</si>
  <si>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</si>
  <si>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</si>
  <si>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</si>
  <si>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</si>
  <si>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</si>
  <si>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</si>
  <si>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</si>
  <si>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</si>
  <si>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</si>
  <si>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</si>
  <si>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</si>
  <si>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</si>
  <si>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</si>
  <si>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</si>
  <si>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</si>
  <si>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</si>
  <si>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</si>
  <si>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</si>
  <si>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</si>
  <si>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</si>
  <si>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</si>
  <si>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</si>
  <si>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</si>
  <si>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</si>
  <si>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</si>
  <si>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</si>
  <si>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</si>
  <si>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</si>
  <si>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</si>
  <si>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</si>
  <si>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</si>
  <si>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</si>
  <si>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</si>
  <si>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</si>
  <si>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</si>
  <si>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</si>
  <si>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</si>
  <si>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</si>
  <si>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</si>
  <si>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</si>
  <si>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</si>
  <si>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</si>
  <si>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</si>
  <si>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</si>
  <si>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</si>
  <si>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</si>
  <si>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</si>
  <si>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</si>
  <si>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</si>
  <si>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</si>
  <si>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</si>
  <si>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</si>
  <si>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</si>
  <si>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</si>
  <si>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</si>
  <si>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</si>
  <si>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</si>
  <si>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</si>
  <si>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</si>
  <si>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</si>
  <si>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</si>
  <si>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</si>
  <si>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</si>
  <si>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</si>
  <si>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</si>
  <si>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</si>
  <si>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</si>
  <si>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</si>
  <si>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</si>
  <si>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</si>
  <si>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</si>
  <si>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</si>
  <si>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</si>
  <si>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</si>
  <si>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</si>
  <si>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</si>
  <si>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</si>
  <si>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</si>
  <si>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</si>
  <si>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</si>
  <si>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</si>
  <si>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</si>
  <si>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</si>
  <si>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</si>
  <si>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</si>
  <si>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</si>
  <si>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</si>
  <si>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</si>
  <si>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</si>
  <si>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</si>
  <si>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</si>
  <si>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</si>
  <si>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</si>
  <si>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</si>
  <si>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</si>
  <si>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</si>
  <si>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</si>
  <si>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</si>
  <si>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</si>
  <si>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</si>
  <si>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</si>
  <si>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</si>
  <si>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</si>
  <si>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</si>
  <si>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</si>
  <si>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</si>
  <si>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</si>
  <si>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</si>
  <si>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</si>
  <si>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</si>
  <si>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</si>
  <si>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</si>
  <si>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</si>
  <si>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</si>
  <si>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</si>
  <si>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</si>
  <si>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</si>
  <si>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</si>
  <si>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</si>
  <si>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</si>
  <si>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</si>
  <si>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</si>
  <si>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</si>
  <si>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</si>
  <si>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</si>
  <si>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</si>
  <si>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</si>
  <si>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</si>
  <si>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</si>
  <si>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</si>
  <si>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</si>
  <si>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</si>
  <si>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</si>
  <si>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</si>
  <si>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</si>
  <si>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</si>
  <si>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</si>
  <si>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</si>
  <si>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</si>
  <si>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</si>
  <si>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</si>
  <si>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</si>
  <si>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</si>
  <si>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</si>
  <si>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</si>
  <si>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</si>
  <si>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</si>
  <si>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</si>
  <si>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</si>
  <si>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</si>
  <si>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</si>
  <si>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</si>
  <si>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</si>
  <si>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</si>
  <si>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</si>
  <si>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</si>
  <si>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</si>
  <si>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</si>
  <si>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</si>
  <si>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</si>
  <si>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</si>
  <si>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</si>
  <si>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</si>
  <si>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</si>
  <si>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</si>
  <si>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</si>
  <si>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</si>
  <si>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</si>
  <si>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</si>
  <si>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</si>
  <si>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</si>
  <si>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</si>
  <si>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</si>
  <si>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</si>
  <si>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</si>
  <si>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</si>
  <si>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</si>
  <si>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</si>
  <si>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</si>
  <si>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</si>
  <si>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</si>
  <si>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</si>
  <si>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</si>
  <si>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</si>
  <si>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</si>
  <si>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</si>
  <si>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</si>
  <si>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</si>
  <si>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</si>
  <si>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</si>
  <si>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</si>
  <si>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</si>
  <si>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</si>
  <si>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</si>
  <si>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</si>
  <si>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</si>
  <si>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</si>
  <si>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</si>
  <si>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</si>
  <si>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</si>
  <si>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</si>
  <si>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</si>
  <si>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</si>
  <si>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</si>
  <si>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</si>
  <si>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</si>
  <si>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</si>
  <si>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</si>
  <si>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</si>
  <si>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</si>
  <si>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</si>
  <si>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</si>
  <si>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</si>
  <si>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</si>
  <si>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</si>
  <si>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</si>
  <si>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</si>
  <si>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</si>
  <si>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</si>
  <si>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</si>
  <si>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</si>
  <si>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</si>
  <si>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</si>
  <si>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</si>
  <si>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</si>
  <si>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</si>
  <si>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</si>
  <si>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</si>
  <si>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</si>
  <si>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</si>
  <si>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</si>
  <si>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</si>
  <si>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</si>
  <si>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</si>
  <si>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</si>
  <si>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</si>
  <si>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</si>
  <si>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</si>
  <si>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</si>
  <si>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</si>
  <si>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</si>
  <si>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</si>
  <si>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</si>
  <si>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</si>
  <si>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</si>
  <si>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</si>
  <si>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</si>
  <si>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</si>
  <si>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</si>
  <si>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</si>
  <si>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</si>
  <si>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</si>
  <si>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</si>
  <si>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</si>
  <si>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</si>
  <si>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</si>
  <si>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</si>
  <si>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</si>
  <si>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</si>
  <si>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</si>
  <si>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</si>
  <si>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</si>
  <si>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</si>
  <si>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</si>
  <si>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</si>
  <si>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</si>
  <si>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</si>
  <si>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</si>
  <si>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</si>
  <si>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</si>
  <si>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</si>
  <si>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</si>
  <si>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</si>
  <si>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</si>
  <si>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</si>
  <si>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</si>
  <si>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</si>
  <si>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</si>
  <si>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</si>
  <si>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</si>
  <si>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</si>
  <si>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</si>
  <si>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</si>
  <si>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</si>
  <si>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</si>
  <si>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</si>
  <si>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</si>
  <si>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</si>
  <si>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</si>
  <si>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</si>
  <si>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</si>
  <si>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</si>
  <si>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</si>
  <si>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</si>
  <si>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</si>
  <si>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</si>
  <si>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</si>
  <si>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</si>
  <si>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</si>
  <si>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</si>
  <si>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</si>
  <si>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</si>
  <si>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</si>
  <si>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</si>
  <si>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</si>
  <si>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</si>
  <si>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</si>
  <si>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</si>
  <si>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</si>
  <si>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</si>
  <si>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</si>
  <si>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</si>
  <si>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</si>
  <si>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</si>
  <si>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</si>
  <si>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</si>
  <si>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</si>
  <si>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</si>
  <si>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</si>
  <si>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</si>
  <si>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</si>
  <si>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</si>
  <si>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</si>
  <si>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</si>
  <si>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</si>
  <si>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</si>
  <si>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</si>
  <si>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</si>
  <si>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</si>
  <si>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</si>
  <si>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</si>
  <si>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</si>
  <si>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</si>
  <si>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</si>
  <si>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</si>
  <si>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</si>
  <si>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</si>
  <si>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</si>
  <si>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</si>
  <si>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</si>
  <si>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</si>
  <si>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</si>
  <si>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</si>
  <si>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</si>
  <si>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</si>
  <si>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</si>
  <si>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</si>
  <si>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</si>
  <si>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</si>
  <si>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</si>
  <si>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</si>
  <si>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</si>
  <si>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</si>
  <si>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</si>
  <si>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</si>
  <si>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</si>
  <si>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</si>
  <si>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</si>
  <si>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</si>
  <si>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</si>
  <si>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</si>
  <si>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</si>
  <si>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</si>
  <si>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</si>
  <si>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</si>
  <si>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</si>
  <si>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</si>
  <si>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</si>
  <si>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</si>
  <si>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</si>
  <si>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</si>
  <si>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</si>
  <si>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</si>
  <si>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</si>
  <si>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</si>
  <si>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</si>
  <si>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</si>
  <si>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</si>
  <si>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</si>
  <si>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</si>
  <si>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</si>
  <si>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</si>
  <si>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</si>
  <si>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</si>
  <si>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</si>
  <si>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</si>
  <si>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</si>
  <si>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</si>
  <si>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</si>
  <si>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</si>
  <si>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</si>
  <si>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</si>
  <si>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</si>
  <si>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</si>
  <si>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</si>
  <si>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</si>
  <si>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</si>
  <si>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</si>
  <si>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</si>
  <si>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</si>
  <si>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</si>
  <si>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</si>
  <si>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</si>
  <si>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</si>
  <si>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</si>
  <si>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</si>
  <si>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</si>
  <si>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</si>
  <si>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</si>
  <si>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</si>
  <si>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</si>
  <si>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</si>
  <si>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</si>
  <si>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</si>
  <si>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</si>
  <si>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</si>
  <si>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</si>
  <si>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</si>
  <si>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</si>
  <si>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</si>
  <si>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</si>
  <si>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</si>
  <si>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</si>
  <si>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</si>
  <si>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</si>
  <si>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</si>
  <si>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</si>
  <si>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</si>
  <si>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</si>
  <si>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</si>
  <si>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</si>
  <si>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</si>
  <si>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</si>
  <si>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</si>
  <si>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</si>
  <si>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</si>
  <si>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</si>
  <si>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</si>
  <si>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</si>
  <si>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</si>
  <si>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</si>
  <si>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</si>
  <si>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</si>
  <si>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</si>
  <si>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</si>
  <si>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</si>
  <si>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</si>
  <si>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</si>
  <si>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</si>
  <si>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</si>
  <si>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</si>
  <si>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</si>
  <si>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</si>
  <si>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</si>
  <si>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</si>
  <si>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</si>
  <si>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</si>
  <si>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</si>
  <si>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</si>
  <si>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</si>
  <si>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</si>
  <si>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</si>
  <si>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</si>
  <si>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</si>
  <si>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</si>
  <si>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</si>
  <si>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</si>
  <si>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</si>
  <si>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</si>
  <si>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</si>
  <si>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</si>
  <si>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</si>
  <si>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</si>
  <si>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</si>
  <si>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</si>
  <si>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</si>
  <si>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</si>
  <si>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</si>
  <si>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</si>
  <si>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</si>
  <si>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</si>
  <si>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</si>
  <si>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</si>
  <si>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</si>
  <si>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</si>
  <si>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</si>
  <si>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</si>
  <si>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</si>
  <si>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</si>
  <si>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</si>
  <si>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</si>
  <si>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</si>
  <si>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</si>
  <si>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</si>
  <si>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</si>
  <si>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</si>
  <si>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</si>
  <si>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</si>
  <si>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</si>
  <si>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</si>
  <si>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</si>
  <si>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</si>
  <si>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</si>
  <si>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</si>
  <si>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</si>
  <si>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</si>
  <si>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</si>
  <si>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</si>
  <si>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</si>
  <si>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</si>
  <si>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</si>
  <si>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</si>
  <si>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</si>
  <si>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</si>
  <si>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</si>
  <si>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</si>
  <si>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</si>
  <si>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</si>
  <si>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</si>
  <si>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</si>
  <si>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</si>
  <si>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</si>
  <si>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</si>
  <si>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</si>
  <si>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</si>
  <si>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</si>
  <si>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</si>
  <si>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</si>
  <si>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</si>
  <si>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</si>
  <si>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</si>
  <si>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</si>
  <si>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</si>
  <si>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</si>
  <si>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</si>
  <si>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</si>
  <si>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</si>
  <si>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</si>
  <si>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</si>
  <si>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</si>
  <si>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</si>
  <si>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</si>
  <si>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</si>
  <si>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</si>
  <si>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</si>
  <si>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</si>
  <si>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</si>
  <si>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</si>
  <si>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</si>
  <si>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</si>
  <si>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</si>
  <si>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</si>
  <si>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</si>
  <si>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</si>
  <si>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</si>
  <si>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</si>
  <si>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</si>
  <si>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</si>
  <si>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</si>
  <si>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</si>
  <si>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</si>
  <si>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</si>
  <si>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</si>
  <si>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</si>
  <si>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</si>
  <si>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</si>
  <si>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</si>
  <si>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</si>
  <si>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</si>
  <si>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</si>
  <si>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</si>
  <si>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</si>
  <si>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</si>
  <si>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</si>
  <si>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</si>
  <si>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</si>
  <si>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</si>
  <si>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</si>
  <si>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</si>
  <si>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</si>
  <si>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</si>
  <si>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</si>
  <si>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</si>
  <si>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</si>
  <si>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</si>
  <si>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</si>
  <si>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</si>
  <si>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</si>
  <si>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</si>
  <si>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</si>
  <si>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</si>
  <si>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</si>
  <si>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</si>
  <si>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</si>
  <si>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</si>
  <si>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</si>
  <si>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</si>
  <si>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</si>
  <si>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</si>
  <si>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</si>
  <si>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</si>
  <si>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</si>
  <si>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</si>
  <si>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</si>
  <si>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</si>
  <si>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</si>
  <si>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</si>
  <si>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</si>
  <si>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</si>
  <si>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</si>
  <si>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</si>
  <si>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</si>
  <si>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</si>
  <si>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</si>
  <si>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</si>
  <si>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</si>
  <si>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</si>
  <si>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</si>
  <si>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</si>
  <si>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</si>
  <si>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</si>
  <si>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</si>
  <si>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</si>
  <si>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</si>
  <si>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</si>
  <si>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</si>
  <si>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</si>
  <si>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</si>
  <si>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</si>
  <si>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</si>
  <si>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</si>
  <si>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</si>
  <si>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</si>
  <si>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</si>
  <si>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</si>
  <si>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</si>
  <si>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</si>
  <si>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</si>
  <si>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</si>
  <si>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</si>
  <si>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</si>
  <si>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</si>
  <si>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</si>
  <si>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</si>
  <si>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</si>
  <si>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</si>
  <si>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</si>
  <si>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</si>
  <si>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</si>
  <si>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</si>
  <si>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</si>
  <si>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</si>
  <si>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</si>
  <si>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</si>
  <si>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</si>
  <si>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</si>
  <si>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</si>
  <si>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</si>
  <si>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</si>
  <si>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</si>
  <si>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</si>
  <si>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</si>
  <si>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</si>
  <si>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</si>
  <si>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</si>
  <si>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</si>
  <si>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</si>
  <si>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</si>
  <si>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</si>
  <si>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</si>
  <si>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</si>
  <si>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</si>
  <si>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</si>
  <si>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</si>
  <si>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</si>
  <si>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</si>
  <si>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</si>
  <si>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</si>
  <si>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</si>
  <si>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</si>
  <si>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</si>
  <si>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</si>
  <si>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</si>
  <si>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</si>
  <si>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</si>
  <si>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</si>
  <si>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</si>
  <si>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</si>
  <si>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</si>
  <si>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</si>
  <si>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</si>
  <si>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</si>
  <si>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</si>
  <si>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</si>
  <si>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</si>
  <si>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</si>
  <si>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</si>
  <si>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</si>
  <si>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</si>
  <si>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</si>
  <si>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</si>
  <si>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</si>
  <si>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</si>
  <si>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</si>
  <si>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</si>
  <si>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</si>
  <si>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</si>
  <si>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</si>
  <si>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</si>
  <si>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</si>
  <si>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</si>
  <si>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</si>
  <si>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</si>
  <si>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</si>
  <si>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</si>
  <si>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</si>
  <si>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</si>
  <si>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</si>
  <si>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</si>
  <si>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</si>
  <si>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</si>
  <si>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</si>
  <si>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</si>
  <si>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</si>
  <si>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</si>
  <si>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</si>
  <si>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</si>
  <si>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</si>
  <si>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</si>
  <si>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</si>
  <si>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</si>
  <si>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</si>
  <si>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</si>
  <si>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</si>
  <si>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</si>
  <si>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</si>
  <si>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</si>
  <si>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</si>
  <si>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</si>
  <si>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</si>
  <si>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</si>
  <si>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</si>
  <si>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</si>
  <si>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</si>
  <si>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</si>
  <si>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</si>
  <si>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</si>
  <si>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</si>
  <si>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</si>
  <si>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</si>
  <si>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</si>
  <si>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</si>
  <si>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</si>
  <si>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</si>
  <si>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</si>
  <si>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</si>
  <si>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</si>
  <si>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</si>
  <si>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</si>
  <si>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</si>
  <si>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</si>
  <si>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</si>
  <si>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</si>
  <si>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</si>
  <si>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</si>
  <si>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</si>
  <si>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</si>
  <si>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</si>
  <si>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</si>
  <si>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</si>
  <si>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</si>
  <si>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</si>
  <si>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</si>
  <si>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</si>
  <si>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</si>
  <si>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</si>
  <si>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</si>
  <si>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</si>
  <si>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</si>
  <si>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</si>
  <si>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</si>
  <si>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</si>
  <si>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</si>
  <si>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</si>
  <si>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</si>
  <si>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</si>
  <si>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</si>
  <si>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</si>
  <si>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</si>
  <si>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</si>
  <si>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</si>
  <si>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</si>
  <si>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</si>
  <si>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</si>
  <si>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</si>
  <si>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</si>
  <si>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</si>
  <si>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</si>
  <si>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</si>
  <si>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</si>
  <si>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</si>
  <si>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</si>
  <si>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</si>
  <si>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</si>
  <si>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</si>
  <si>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</si>
  <si>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</si>
  <si>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</si>
  <si>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</si>
  <si>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</si>
  <si>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</si>
  <si>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</si>
  <si>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</si>
  <si>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</si>
  <si>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</si>
  <si>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</si>
  <si>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</si>
  <si>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</si>
  <si>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</si>
  <si>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</si>
  <si>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</si>
  <si>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</si>
  <si>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</si>
  <si>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</si>
  <si>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</si>
  <si>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</si>
  <si>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</si>
  <si>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</si>
  <si>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</si>
  <si>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</si>
  <si>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</si>
  <si>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</si>
  <si>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</si>
  <si>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</si>
  <si>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</si>
  <si>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</si>
  <si>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</si>
  <si>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</si>
  <si>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</si>
  <si>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</si>
  <si>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</si>
  <si>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</si>
  <si>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</si>
  <si>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</si>
  <si>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</si>
  <si>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</si>
  <si>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</si>
  <si>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</si>
  <si>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</si>
  <si>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</si>
  <si>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</si>
  <si>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</si>
  <si>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</si>
  <si>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</si>
  <si>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</si>
  <si>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</si>
  <si>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</si>
  <si>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</si>
  <si>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</si>
  <si>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</si>
  <si>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</si>
  <si>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</si>
  <si>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</si>
  <si>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</si>
  <si>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</si>
  <si>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</si>
  <si>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</si>
  <si>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</si>
  <si>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</si>
  <si>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</si>
  <si>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</si>
  <si>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</si>
  <si>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</si>
  <si>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</si>
  <si>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</si>
  <si>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</si>
  <si>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</si>
  <si>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</si>
  <si>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</si>
  <si>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</si>
  <si>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</si>
  <si>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</si>
  <si>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</si>
  <si>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</si>
  <si>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</si>
  <si>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</si>
  <si>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</si>
  <si>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</si>
  <si>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</si>
  <si>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</si>
  <si>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</si>
  <si>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</si>
  <si>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</si>
  <si>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</si>
  <si>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</si>
  <si>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</si>
  <si>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</si>
  <si>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</si>
  <si>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</si>
  <si>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</si>
  <si>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</si>
  <si>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</si>
  <si>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</si>
  <si>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</si>
  <si>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</si>
  <si>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</si>
  <si>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</si>
  <si>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</si>
  <si>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</si>
  <si>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</si>
  <si>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</si>
  <si>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</si>
  <si>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</si>
  <si>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</si>
  <si>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</si>
  <si>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</si>
  <si>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</si>
  <si>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</si>
  <si>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</si>
  <si>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</si>
  <si>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</si>
  <si>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</si>
  <si>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</si>
  <si>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</si>
  <si>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</si>
  <si>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</si>
  <si>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</si>
  <si>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</si>
  <si>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</si>
  <si>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</si>
  <si>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</si>
  <si>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</si>
  <si>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</si>
  <si>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</si>
  <si>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</si>
  <si>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</si>
  <si>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</si>
  <si>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</si>
  <si>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</si>
  <si>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</si>
  <si>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</si>
  <si>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</si>
  <si>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</si>
  <si>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</si>
  <si>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</si>
  <si>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</si>
  <si>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</si>
  <si>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</si>
  <si>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</si>
  <si>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</si>
  <si>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</si>
  <si>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</si>
  <si>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</si>
  <si>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</si>
  <si>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</si>
  <si>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</si>
  <si>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</si>
  <si>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</si>
  <si>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</si>
  <si>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</si>
  <si>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</si>
  <si>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</si>
  <si>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</si>
  <si>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</si>
  <si>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</si>
  <si>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</si>
  <si>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</si>
  <si>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</si>
  <si>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</si>
  <si>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</si>
  <si>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</si>
  <si>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</si>
  <si>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</si>
  <si>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</si>
  <si>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</si>
  <si>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</si>
  <si>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</si>
  <si>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</si>
  <si>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</si>
  <si>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</si>
  <si>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</si>
  <si>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</si>
  <si>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</si>
  <si>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</si>
  <si>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</si>
  <si>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</si>
  <si>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</si>
  <si>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</si>
  <si>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</si>
  <si>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</si>
  <si>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</si>
  <si>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</si>
  <si>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</si>
  <si>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</si>
  <si>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</si>
  <si>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</si>
  <si>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</si>
  <si>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</si>
  <si>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</si>
  <si>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</si>
  <si>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</si>
  <si>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</si>
  <si>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</si>
  <si>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</si>
  <si>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</si>
  <si>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</si>
  <si>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</si>
  <si>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</si>
  <si>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</si>
  <si>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</si>
  <si>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</si>
  <si>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</si>
  <si>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</si>
  <si>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</si>
  <si>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</si>
  <si>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</si>
  <si>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</si>
  <si>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</si>
  <si>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</si>
  <si>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</si>
  <si>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</si>
  <si>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</si>
  <si>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</si>
  <si>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</si>
  <si>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</si>
  <si>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</si>
  <si>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</si>
  <si>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</si>
  <si>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</si>
  <si>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</si>
  <si>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</si>
  <si>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</si>
  <si>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</si>
  <si>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</si>
  <si>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</si>
  <si>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</si>
  <si>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</si>
  <si>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</si>
  <si>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</si>
  <si>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</si>
  <si>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</si>
  <si>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</si>
  <si>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</si>
  <si>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</si>
  <si>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</si>
  <si>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</si>
  <si>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</si>
  <si>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</si>
  <si>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</si>
  <si>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</si>
  <si>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</si>
  <si>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</si>
  <si>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</si>
  <si>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</si>
  <si>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</si>
  <si>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</si>
  <si>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</si>
  <si>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</si>
  <si>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</si>
  <si>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</si>
  <si>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</si>
  <si>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</si>
  <si>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</si>
  <si>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</si>
  <si>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</si>
  <si>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</si>
  <si>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</si>
  <si>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</si>
  <si>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</si>
  <si>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</si>
  <si>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</si>
  <si>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</si>
  <si>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</si>
  <si>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</si>
  <si>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</si>
  <si>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</si>
  <si>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</si>
  <si>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</si>
  <si>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</si>
  <si>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</si>
  <si>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</si>
  <si>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</si>
  <si>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</si>
  <si>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</si>
  <si>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</si>
  <si>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</si>
  <si>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</si>
  <si>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</si>
  <si>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</si>
  <si>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</si>
  <si>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</si>
  <si>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</si>
  <si>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</si>
  <si>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</si>
  <si>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</si>
  <si>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</si>
  <si>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</si>
  <si>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</si>
  <si>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</si>
  <si>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</si>
  <si>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</si>
  <si>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</si>
  <si>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</si>
  <si>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</si>
  <si>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</si>
  <si>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</si>
  <si>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</si>
  <si>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</si>
  <si>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</si>
  <si>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</si>
  <si>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</si>
  <si>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</si>
  <si>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</si>
  <si>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</si>
  <si>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</si>
  <si>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</si>
  <si>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</si>
  <si>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</si>
  <si>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</si>
  <si>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</si>
  <si>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</si>
  <si>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</si>
  <si>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</si>
  <si>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</si>
  <si>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</si>
  <si>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</si>
  <si>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</si>
  <si>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</si>
  <si>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</si>
  <si>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</si>
  <si>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</si>
  <si>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</si>
  <si>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</si>
  <si>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</si>
  <si>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</si>
  <si>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</si>
  <si>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</si>
  <si>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</si>
  <si>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</si>
  <si>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</si>
  <si>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</si>
  <si>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</si>
  <si>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</si>
  <si>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</si>
  <si>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</si>
  <si>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</si>
  <si>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</si>
  <si>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</si>
  <si>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</si>
  <si>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</si>
  <si>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</si>
  <si>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</si>
  <si>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</si>
  <si>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</si>
  <si>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</si>
  <si>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</si>
  <si>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</si>
  <si>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</si>
  <si>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</si>
  <si>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</si>
  <si>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</si>
  <si>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</si>
  <si>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</si>
  <si>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</si>
  <si>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</si>
  <si>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</si>
  <si>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</si>
  <si>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</si>
  <si>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</si>
  <si>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</si>
  <si>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</si>
  <si>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</si>
  <si>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</si>
  <si>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</si>
  <si>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</si>
  <si>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</si>
  <si>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</si>
  <si>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</si>
  <si>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</si>
  <si>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</si>
  <si>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</si>
  <si>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</si>
  <si>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</si>
  <si>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</si>
  <si>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</si>
  <si>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</si>
  <si>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</si>
  <si>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</si>
  <si>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</si>
  <si>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</si>
  <si>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</si>
  <si>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</si>
  <si>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</si>
  <si>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</si>
  <si>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</si>
  <si>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</si>
  <si>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</si>
  <si>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</si>
  <si>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</si>
  <si>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</si>
  <si>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</si>
  <si>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</si>
  <si>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</si>
  <si>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</si>
  <si>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</si>
  <si>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</si>
  <si>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</si>
  <si>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</si>
  <si>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</si>
  <si>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</si>
  <si>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</si>
  <si>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</si>
  <si>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</si>
  <si>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</si>
  <si>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</si>
  <si>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</si>
  <si>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</si>
  <si>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</si>
  <si>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</si>
  <si>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</si>
  <si>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</si>
  <si>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</si>
  <si>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</si>
  <si>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</si>
  <si>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</si>
  <si>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</si>
  <si>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</si>
  <si>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</si>
  <si>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</si>
  <si>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</si>
  <si>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</si>
  <si>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</si>
  <si>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</si>
  <si>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</si>
  <si>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</si>
  <si>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</si>
  <si>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</si>
  <si>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</si>
  <si>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</si>
  <si>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</si>
  <si>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</si>
  <si>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</si>
  <si>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</si>
  <si>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</si>
  <si>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</si>
  <si>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</si>
  <si>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</si>
  <si>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</si>
  <si>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</si>
  <si>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</si>
  <si>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</si>
  <si>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</si>
  <si>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</si>
  <si>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</si>
  <si>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</si>
  <si>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</si>
  <si>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</si>
  <si>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</si>
  <si>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</si>
  <si>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</si>
  <si>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</si>
  <si>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</si>
  <si>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</si>
  <si>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</si>
  <si>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</si>
  <si>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</si>
  <si>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</si>
  <si>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</si>
  <si>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</si>
  <si>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</si>
  <si>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</si>
  <si>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</si>
  <si>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</si>
  <si>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</si>
  <si>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</si>
  <si>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</si>
  <si>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</si>
  <si>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</si>
  <si>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</si>
  <si>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</si>
  <si>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</si>
  <si>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</si>
  <si>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</si>
  <si>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</si>
  <si>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</si>
  <si>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</si>
  <si>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</si>
  <si>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</si>
  <si>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</si>
  <si>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</si>
  <si>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</si>
  <si>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</si>
  <si>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</si>
  <si>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</si>
  <si>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</si>
  <si>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</si>
  <si>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</si>
  <si>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</si>
  <si>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</si>
  <si>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</si>
  <si>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</si>
  <si>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</si>
  <si>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</si>
  <si>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</si>
  <si>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</si>
  <si>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</si>
  <si>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</si>
  <si>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</si>
  <si>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</si>
  <si>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</si>
  <si>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</si>
  <si>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</si>
  <si>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</si>
  <si>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</si>
  <si>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</si>
  <si>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</si>
  <si>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</si>
  <si>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</si>
  <si>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</si>
  <si>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</si>
  <si>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</si>
  <si>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</si>
  <si>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</si>
  <si>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</si>
  <si>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</si>
  <si>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</si>
  <si>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</si>
  <si>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</si>
  <si>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</si>
  <si>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</si>
  <si>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</si>
  <si>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</si>
  <si>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</si>
  <si>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</si>
  <si>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</si>
  <si>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</si>
  <si>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</si>
  <si>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</si>
  <si>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</si>
  <si>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</si>
  <si>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</si>
  <si>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</si>
  <si>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</si>
  <si>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</si>
  <si>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</si>
  <si>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</si>
  <si>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</si>
  <si>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</si>
  <si>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</si>
  <si>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</si>
  <si>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</si>
  <si>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</si>
  <si>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</si>
  <si>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</si>
  <si>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</si>
  <si>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</si>
  <si>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</si>
  <si>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</si>
  <si>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</si>
  <si>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</si>
  <si>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</si>
  <si>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</si>
  <si>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</si>
  <si>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</si>
  <si>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</si>
  <si>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</si>
  <si>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</si>
  <si>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</si>
  <si>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</si>
  <si>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</si>
  <si>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</si>
  <si>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</si>
  <si>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</si>
  <si>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</si>
  <si>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</si>
  <si>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</si>
  <si>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</si>
  <si>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</si>
  <si>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</si>
  <si>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</si>
  <si>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</si>
  <si>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</si>
  <si>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</si>
  <si>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</si>
  <si>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</si>
  <si>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</si>
  <si>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</si>
  <si>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</si>
  <si>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</si>
  <si>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</si>
  <si>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</si>
  <si>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</si>
  <si>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</si>
  <si>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</si>
  <si>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</si>
  <si>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</si>
  <si>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</si>
  <si>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</si>
  <si>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</si>
  <si>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</si>
  <si>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</si>
  <si>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</si>
  <si>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</si>
  <si>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</si>
  <si>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</si>
  <si>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</si>
  <si>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</si>
  <si>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</si>
  <si>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</si>
  <si>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</si>
  <si>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</si>
  <si>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</si>
  <si>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</si>
  <si>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</si>
  <si>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</si>
  <si>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</si>
  <si>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</si>
  <si>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</si>
  <si>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</si>
  <si>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</si>
  <si>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</si>
  <si>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</si>
  <si>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</si>
  <si>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</si>
  <si>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</si>
  <si>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</si>
  <si>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</si>
  <si>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</si>
  <si>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</si>
  <si>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</si>
  <si>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</si>
  <si>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</si>
  <si>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</si>
  <si>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</si>
  <si>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</si>
  <si>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</si>
  <si>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</si>
  <si>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</si>
  <si>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</si>
  <si>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</si>
  <si>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</si>
  <si>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</si>
  <si>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</si>
  <si>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</si>
  <si>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</si>
  <si>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</si>
  <si>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</si>
  <si>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</si>
  <si>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</si>
  <si>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</si>
  <si>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</si>
  <si>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</si>
  <si>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</si>
  <si>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</si>
  <si>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</si>
  <si>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</si>
  <si>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</si>
  <si>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</si>
  <si>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</si>
  <si>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</si>
  <si>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</si>
  <si>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</si>
  <si>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</si>
  <si>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</si>
  <si>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</si>
  <si>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</si>
  <si>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</si>
  <si>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</si>
  <si>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</si>
  <si>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</si>
  <si>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</si>
  <si>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</si>
  <si>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</si>
  <si>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</si>
  <si>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</si>
  <si>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</si>
  <si>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</si>
  <si>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</si>
  <si>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</si>
  <si>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</si>
  <si>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</si>
  <si>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</si>
  <si>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</si>
  <si>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</si>
  <si>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</si>
  <si>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</si>
  <si>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</si>
  <si>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</si>
  <si>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</si>
  <si>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</si>
  <si>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</si>
  <si>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</si>
  <si>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</si>
  <si>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</si>
  <si>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</si>
  <si>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</si>
  <si>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</si>
  <si>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</si>
  <si>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</si>
  <si>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</si>
  <si>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</si>
  <si>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</si>
  <si>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</si>
  <si>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</si>
  <si>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</si>
  <si>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</si>
  <si>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</si>
  <si>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</si>
  <si>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</si>
  <si>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</si>
  <si>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</si>
  <si>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</si>
  <si>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</si>
  <si>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</si>
  <si>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</si>
  <si>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</si>
  <si>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</si>
  <si>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</si>
  <si>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</si>
  <si>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</si>
  <si>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</si>
  <si>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</si>
  <si>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</si>
  <si>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</si>
  <si>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</si>
  <si>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</si>
  <si>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</si>
  <si>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</si>
  <si>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</si>
  <si>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</si>
  <si>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</si>
  <si>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</si>
  <si>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</si>
  <si>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</si>
  <si>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</si>
  <si>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</si>
  <si>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</si>
  <si>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</si>
  <si>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</si>
  <si>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</si>
  <si>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</si>
  <si>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</si>
  <si>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</si>
  <si>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</si>
  <si>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</si>
  <si>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</si>
  <si>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</si>
  <si>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</si>
  <si>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</si>
  <si>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</si>
  <si>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</si>
  <si>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</si>
  <si>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</si>
  <si>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</si>
  <si>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</si>
  <si>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</si>
  <si>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</si>
  <si>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</si>
  <si>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</si>
  <si>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</si>
  <si>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</si>
  <si>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</si>
  <si>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</si>
  <si>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</si>
  <si>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</si>
  <si>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</si>
  <si>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</si>
  <si>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</si>
  <si>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</si>
  <si>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</si>
  <si>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</si>
  <si>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</si>
  <si>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</si>
  <si>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</si>
  <si>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</si>
  <si>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</si>
  <si>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</si>
  <si>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</si>
  <si>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</si>
  <si>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</si>
  <si>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</si>
  <si>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</si>
  <si>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</si>
  <si>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</si>
  <si>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</si>
  <si>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</si>
  <si>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</si>
  <si>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</si>
  <si>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</si>
  <si>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</si>
  <si>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</si>
  <si>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</si>
  <si>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</si>
  <si>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</si>
  <si>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</si>
  <si>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</si>
  <si>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</si>
  <si>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</si>
  <si>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</si>
  <si>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</si>
  <si>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</si>
  <si>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</si>
  <si>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</si>
  <si>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</si>
  <si>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</si>
  <si>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</si>
  <si>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</si>
  <si>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</si>
  <si>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</si>
  <si>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</si>
  <si>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</si>
  <si>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</si>
  <si>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</si>
  <si>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</si>
  <si>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</si>
  <si>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</si>
  <si>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</si>
  <si>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</si>
  <si>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</si>
  <si>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</si>
  <si>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</si>
  <si>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</si>
  <si>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</si>
  <si>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</si>
  <si>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</si>
  <si>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</si>
  <si>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</si>
  <si>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</si>
  <si>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</si>
  <si>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</si>
  <si>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</si>
  <si>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</si>
  <si>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</si>
  <si>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</si>
  <si>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</si>
  <si>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</si>
  <si>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</si>
  <si>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</si>
  <si>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</si>
  <si>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</si>
  <si>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</si>
  <si>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</si>
  <si>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</si>
  <si>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</si>
  <si>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</si>
  <si>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</si>
  <si>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</si>
  <si>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</si>
  <si>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</si>
  <si>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</si>
  <si>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</si>
  <si>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</si>
  <si>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</si>
  <si>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</si>
  <si>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</si>
  <si>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</si>
  <si>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</si>
  <si>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</si>
  <si>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</si>
  <si>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</si>
  <si>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</si>
  <si>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</si>
  <si>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</si>
  <si>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</si>
  <si>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</si>
  <si>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</si>
  <si>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</si>
  <si>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</si>
  <si>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</si>
  <si>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</si>
  <si>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</si>
  <si>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</si>
  <si>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</si>
  <si>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</si>
  <si>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</si>
  <si>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</si>
  <si>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</si>
  <si>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</si>
  <si>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</si>
  <si>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</si>
  <si>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</si>
  <si>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</si>
  <si>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</si>
  <si>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</si>
  <si>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</si>
  <si>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</si>
  <si>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</si>
  <si>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</si>
  <si>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</si>
  <si>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</si>
  <si>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</si>
  <si>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</si>
  <si>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</si>
  <si>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</si>
  <si>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</si>
  <si>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</si>
  <si>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</si>
  <si>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</si>
  <si>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</si>
  <si>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</si>
  <si>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</si>
  <si>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</si>
  <si>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</si>
  <si>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</si>
  <si>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</si>
  <si>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</si>
  <si>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</si>
  <si>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</si>
  <si>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</si>
  <si>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</si>
  <si>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</si>
  <si>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</si>
  <si>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</si>
  <si>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</si>
  <si>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</si>
  <si>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</si>
  <si>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</si>
  <si>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</si>
  <si>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</si>
  <si>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</si>
  <si>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</si>
  <si>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</si>
  <si>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</si>
  <si>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</si>
  <si>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</si>
  <si>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</si>
  <si>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</si>
  <si>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</si>
  <si>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</si>
  <si>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</si>
  <si>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</si>
  <si>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</si>
  <si>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</si>
  <si>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</si>
  <si>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</si>
  <si>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</si>
  <si>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</si>
  <si>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</si>
  <si>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</si>
  <si>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</si>
  <si>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</si>
  <si>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</si>
  <si>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</si>
  <si>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</si>
  <si>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</si>
  <si>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</si>
  <si>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</si>
  <si>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</si>
  <si>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</si>
  <si>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</si>
  <si>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</si>
  <si>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</si>
  <si>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</si>
  <si>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</si>
  <si>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</si>
  <si>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</si>
  <si>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</si>
  <si>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</si>
  <si>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</si>
  <si>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</si>
  <si>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</si>
  <si>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</si>
  <si>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</si>
  <si>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</si>
  <si>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</si>
  <si>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</si>
  <si>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</si>
  <si>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</si>
  <si>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</si>
  <si>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</si>
  <si>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</si>
  <si>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</si>
  <si>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</si>
  <si>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</si>
  <si>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</si>
  <si>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</si>
  <si>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</si>
  <si>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</si>
  <si>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</si>
  <si>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</si>
  <si>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</si>
  <si>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</si>
  <si>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</si>
  <si>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</si>
  <si>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</si>
  <si>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</si>
  <si>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</si>
  <si>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</si>
  <si>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</si>
  <si>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</si>
  <si>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</si>
  <si>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</si>
  <si>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</si>
  <si>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</si>
  <si>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</si>
  <si>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</si>
  <si>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</si>
  <si>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</si>
  <si>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</si>
  <si>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</si>
  <si>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</si>
  <si>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</si>
  <si>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</si>
  <si>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</si>
  <si>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</si>
  <si>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</si>
  <si>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</si>
  <si>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</si>
  <si>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</si>
  <si>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</si>
  <si>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</si>
  <si>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</si>
  <si>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</si>
  <si>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</si>
  <si>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</si>
  <si>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</si>
  <si>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</si>
  <si>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</si>
  <si>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</si>
  <si>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</si>
  <si>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</si>
  <si>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</si>
  <si>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</si>
  <si>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</si>
  <si>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</si>
  <si>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</si>
  <si>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</si>
  <si>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</si>
  <si>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</si>
  <si>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</si>
  <si>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</si>
  <si>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</si>
  <si>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</si>
  <si>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</si>
  <si>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</si>
  <si>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</si>
  <si>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</si>
  <si>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</si>
  <si>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</si>
  <si>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</si>
  <si>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</si>
  <si>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</si>
  <si>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</si>
  <si>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</si>
  <si>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</si>
  <si>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</si>
  <si>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</si>
  <si>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</si>
  <si>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</si>
  <si>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</si>
  <si>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</si>
  <si>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</si>
  <si>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</si>
  <si>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</si>
  <si>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</si>
  <si>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</si>
  <si>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</si>
  <si>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</si>
  <si>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</si>
  <si>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</si>
  <si>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</si>
  <si>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</si>
  <si>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</si>
  <si>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</si>
  <si>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</si>
  <si>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</si>
  <si>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</si>
  <si>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</si>
  <si>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</si>
  <si>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</si>
  <si>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</si>
  <si>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</si>
  <si>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</si>
  <si>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</si>
  <si>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</si>
  <si>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</si>
  <si>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</si>
  <si>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</si>
  <si>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</si>
  <si>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</si>
  <si>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</si>
  <si>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</si>
  <si>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</si>
  <si>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</si>
  <si>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</si>
  <si>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</si>
  <si>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</si>
  <si>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</si>
  <si>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</si>
  <si>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</si>
  <si>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</si>
  <si>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</si>
  <si>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</si>
  <si>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</si>
  <si>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</si>
  <si>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</si>
  <si>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</si>
  <si>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</si>
  <si>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</si>
  <si>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</si>
  <si>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</si>
  <si>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</si>
  <si>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</si>
  <si>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</si>
  <si>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</si>
  <si>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</si>
  <si>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</si>
  <si>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</si>
  <si>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</si>
  <si>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</si>
  <si>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</si>
  <si>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</si>
  <si>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</si>
  <si>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</si>
  <si>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</si>
  <si>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</si>
  <si>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</si>
  <si>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</si>
  <si>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</si>
  <si>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</si>
  <si>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</si>
  <si>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</si>
  <si>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</si>
  <si>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</si>
  <si>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</si>
  <si>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</si>
  <si>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</si>
  <si>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</si>
  <si>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</si>
  <si>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</si>
  <si>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</si>
  <si>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</si>
  <si>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</si>
  <si>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</si>
  <si>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</si>
  <si>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</si>
  <si>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</si>
  <si>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</si>
  <si>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</si>
  <si>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</si>
  <si>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</si>
  <si>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</si>
  <si>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</si>
  <si>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</si>
  <si>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</si>
  <si>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</si>
  <si>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</si>
  <si>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</si>
  <si>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</si>
  <si>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</si>
  <si>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</si>
  <si>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</si>
  <si>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</si>
  <si>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</si>
  <si>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</si>
  <si>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</si>
  <si>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</si>
  <si>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</si>
  <si>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</si>
  <si>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</si>
  <si>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</si>
  <si>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</si>
  <si>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</si>
  <si>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</si>
  <si>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</si>
  <si>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</si>
  <si>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</si>
  <si>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</si>
  <si>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</si>
  <si>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</si>
  <si>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</si>
  <si>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</si>
  <si>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</si>
  <si>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</si>
  <si>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</si>
  <si>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</si>
  <si>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</si>
  <si>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</si>
  <si>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</si>
  <si>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</si>
  <si>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</si>
  <si>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</si>
  <si>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</si>
  <si>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</si>
  <si>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</si>
  <si>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</si>
  <si>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</si>
  <si>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</si>
  <si>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</si>
  <si>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</si>
  <si>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</si>
  <si>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</si>
  <si>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</si>
  <si>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</si>
  <si>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</si>
  <si>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</si>
  <si>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</si>
  <si>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</si>
  <si>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</si>
  <si>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</si>
  <si>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</si>
  <si>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</si>
  <si>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</si>
  <si>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</si>
  <si>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</si>
  <si>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</si>
  <si>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</si>
  <si>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</si>
  <si>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</si>
  <si>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</si>
  <si>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</si>
  <si>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</si>
  <si>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</si>
  <si>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</si>
  <si>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</si>
  <si>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</si>
  <si>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</si>
  <si>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</si>
  <si>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</si>
  <si>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</si>
  <si>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</si>
  <si>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</si>
  <si>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</si>
  <si>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</si>
  <si>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</si>
  <si>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</si>
  <si>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</si>
  <si>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</si>
  <si>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</si>
  <si>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</si>
  <si>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</si>
  <si>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</si>
  <si>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</si>
  <si>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</si>
  <si>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</si>
  <si>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</si>
  <si>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</si>
  <si>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</si>
  <si>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</si>
  <si>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</si>
  <si>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</si>
  <si>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</si>
  <si>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</si>
  <si>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</si>
  <si>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</si>
  <si>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</si>
  <si>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</si>
  <si>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</si>
  <si>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</si>
  <si>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</si>
  <si>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</si>
  <si>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</si>
  <si>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</si>
  <si>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</si>
  <si>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</si>
  <si>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</si>
  <si>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</si>
  <si>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</si>
  <si>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</si>
  <si>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</si>
  <si>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</si>
  <si>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</si>
  <si>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</si>
  <si>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</si>
  <si>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</si>
  <si>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</si>
  <si>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</si>
  <si>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</si>
  <si>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</si>
  <si>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</si>
  <si>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</si>
  <si>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</si>
  <si>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</si>
  <si>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</si>
  <si>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</si>
  <si>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</si>
  <si>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</si>
  <si>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</si>
  <si>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</si>
  <si>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</si>
  <si>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</si>
  <si>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</si>
  <si>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</si>
  <si>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</si>
  <si>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</si>
  <si>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</si>
  <si>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</si>
  <si>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</si>
  <si>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</si>
  <si>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</si>
  <si>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</si>
  <si>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</si>
  <si>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</si>
  <si>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</si>
  <si>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</si>
  <si>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</si>
  <si>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</si>
  <si>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</si>
  <si>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</si>
  <si>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</si>
  <si>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</si>
  <si>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</si>
  <si>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</si>
  <si>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</si>
  <si>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</si>
  <si>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</si>
  <si>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</si>
  <si>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</si>
  <si>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</si>
  <si>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</si>
  <si>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</si>
  <si>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</si>
  <si>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</si>
  <si>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</si>
  <si>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</si>
  <si>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</si>
  <si>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</si>
  <si>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</si>
  <si>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</si>
  <si>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</si>
  <si>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</si>
  <si>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</si>
  <si>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</si>
  <si>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</si>
  <si>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</si>
  <si>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</si>
  <si>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</si>
  <si>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</si>
  <si>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</si>
  <si>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</si>
  <si>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</si>
  <si>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</si>
  <si>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</si>
  <si>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</si>
  <si>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</si>
  <si>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</si>
  <si>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</si>
  <si>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</si>
  <si>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</si>
  <si>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</si>
  <si>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</si>
  <si>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</si>
  <si>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</si>
  <si>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</si>
  <si>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</si>
  <si>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</si>
  <si>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</si>
  <si>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</si>
  <si>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</si>
  <si>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</si>
  <si>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</si>
  <si>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</si>
  <si>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</si>
  <si>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</si>
  <si>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</si>
  <si>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</si>
  <si>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</si>
  <si>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</si>
  <si>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</si>
  <si>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</si>
  <si>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</si>
  <si>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</si>
  <si>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</si>
  <si>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</si>
  <si>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</si>
  <si>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</si>
  <si>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</si>
  <si>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</si>
  <si>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</si>
  <si>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</si>
  <si>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</si>
  <si>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</si>
  <si>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</si>
  <si>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</si>
  <si>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</si>
  <si>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</si>
  <si>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</si>
  <si>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</si>
  <si>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</si>
  <si>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</si>
  <si>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</si>
  <si>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</si>
  <si>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</si>
  <si>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</si>
  <si>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</si>
  <si>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</si>
  <si>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</si>
  <si>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</si>
  <si>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</si>
  <si>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</si>
  <si>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</si>
  <si>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</si>
  <si>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</si>
  <si>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</si>
  <si>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</si>
  <si>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</si>
  <si>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</si>
  <si>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</si>
  <si>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</si>
  <si>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</si>
  <si>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</si>
  <si>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</si>
  <si>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</si>
  <si>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</si>
  <si>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</si>
  <si>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</si>
  <si>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</si>
  <si>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</si>
  <si>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</si>
  <si>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</si>
  <si>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</si>
  <si>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</si>
  <si>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</si>
  <si>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</si>
  <si>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</si>
  <si>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</si>
  <si>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</si>
  <si>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</si>
  <si>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</si>
  <si>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</si>
  <si>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</si>
  <si>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</si>
  <si>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</si>
  <si>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</si>
  <si>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</si>
  <si>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</si>
  <si>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</si>
  <si>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</si>
  <si>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</si>
  <si>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</si>
  <si>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</si>
  <si>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</si>
  <si>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</si>
  <si>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</si>
  <si>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</si>
  <si>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</si>
  <si>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</si>
  <si>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</si>
  <si>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</si>
  <si>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</si>
  <si>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</si>
  <si>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</si>
  <si>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</si>
  <si>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</si>
  <si>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</si>
  <si>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</si>
  <si>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</si>
  <si>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</si>
  <si>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</si>
  <si>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</si>
  <si>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</si>
  <si>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</si>
  <si>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</si>
  <si>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</si>
  <si>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</si>
  <si>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</si>
  <si>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</si>
  <si>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</si>
  <si>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</si>
  <si>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</si>
  <si>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</si>
  <si>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</si>
  <si>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</si>
  <si>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</si>
  <si>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</si>
  <si>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</si>
  <si>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</si>
  <si>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</si>
  <si>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</si>
  <si>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</si>
  <si>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</si>
  <si>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</si>
  <si>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</si>
  <si>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</si>
  <si>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</si>
  <si>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</si>
  <si>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</si>
  <si>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</si>
  <si>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</si>
  <si>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</si>
  <si>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</si>
  <si>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</si>
  <si>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</si>
  <si>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</si>
  <si>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</si>
  <si>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</si>
  <si>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</si>
  <si>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</si>
  <si>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</si>
  <si>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</si>
  <si>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</si>
  <si>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</si>
  <si>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</si>
  <si>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</si>
  <si>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</si>
  <si>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</si>
  <si>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</si>
  <si>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</si>
  <si>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</si>
  <si>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</si>
  <si>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</si>
  <si>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</si>
  <si>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</si>
  <si>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</si>
  <si>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</si>
  <si>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</si>
  <si>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</si>
  <si>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</si>
  <si>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</si>
  <si>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</si>
  <si>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</si>
  <si>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</si>
  <si>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</si>
  <si>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</si>
  <si>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</si>
  <si>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</si>
  <si>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</si>
  <si>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</si>
  <si>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</si>
  <si>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</si>
  <si>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</si>
  <si>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</si>
  <si>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</si>
  <si>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</si>
  <si>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</si>
  <si>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</si>
  <si>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</si>
  <si>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</si>
  <si>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</si>
  <si>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</si>
  <si>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</si>
  <si>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</si>
  <si>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</si>
  <si>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</si>
  <si>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</si>
  <si>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</si>
  <si>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</si>
  <si>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</si>
  <si>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</si>
  <si>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</si>
  <si>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</si>
  <si>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</si>
  <si>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</si>
  <si>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</si>
  <si>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</si>
  <si>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</si>
  <si>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</si>
  <si>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</si>
  <si>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</si>
  <si>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</si>
  <si>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</si>
  <si>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</si>
  <si>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</si>
  <si>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</si>
  <si>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</si>
  <si>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</si>
  <si>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</si>
  <si>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</si>
  <si>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</si>
  <si>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</si>
  <si>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</si>
  <si>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</si>
  <si>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</si>
  <si>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</si>
  <si>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</si>
  <si>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</si>
  <si>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</si>
  <si>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</si>
  <si>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</si>
  <si>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</si>
  <si>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</si>
  <si>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</si>
  <si>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</si>
  <si>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</si>
  <si>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</si>
  <si>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</si>
  <si>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</si>
  <si>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</si>
  <si>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</si>
  <si>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</si>
  <si>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</si>
  <si>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</si>
  <si>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</si>
  <si>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</si>
  <si>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</si>
  <si>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</si>
  <si>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</si>
  <si>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</si>
  <si>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</si>
  <si>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</si>
  <si>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</si>
  <si>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</si>
  <si>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</si>
  <si>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</si>
  <si>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</si>
  <si>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</si>
  <si>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</si>
  <si>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</si>
  <si>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</si>
  <si>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</si>
  <si>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</si>
  <si>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</si>
  <si>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</si>
  <si>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</si>
  <si>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</si>
  <si>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</si>
  <si>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</si>
  <si>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</si>
  <si>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</si>
  <si>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</si>
  <si>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</si>
  <si>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</si>
  <si>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</si>
  <si>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</si>
  <si>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</si>
  <si>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</si>
  <si>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</si>
  <si>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</si>
  <si>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</si>
  <si>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</si>
  <si>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</si>
  <si>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</si>
  <si>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</si>
  <si>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</si>
  <si>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</si>
  <si>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</si>
  <si>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</si>
  <si>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</si>
  <si>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</si>
  <si>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</si>
  <si>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</si>
  <si>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</si>
  <si>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</si>
  <si>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</si>
  <si>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</si>
  <si>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</si>
  <si>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</si>
  <si>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</si>
  <si>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</si>
  <si>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</si>
  <si>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</si>
  <si>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</si>
  <si>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</si>
  <si>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</si>
  <si>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</si>
  <si>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</si>
  <si>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</si>
  <si>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</si>
  <si>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</si>
  <si>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</si>
  <si>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</si>
  <si>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</si>
  <si>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</si>
  <si>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</si>
  <si>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</si>
  <si>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</si>
  <si>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</si>
  <si>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</si>
  <si>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</si>
  <si>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</si>
  <si>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</si>
  <si>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</si>
  <si>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</si>
  <si>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</si>
  <si>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</si>
  <si>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</si>
  <si>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</si>
  <si>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</si>
  <si>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</si>
  <si>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</si>
  <si>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</si>
  <si>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</si>
  <si>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</si>
  <si>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</si>
  <si>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</si>
  <si>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</si>
  <si>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</si>
  <si>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</si>
  <si>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</si>
  <si>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</si>
  <si>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</si>
  <si>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</si>
  <si>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</si>
  <si>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</si>
  <si>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</si>
  <si>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</si>
  <si>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</si>
  <si>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</si>
  <si>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</si>
  <si>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</si>
  <si>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</si>
  <si>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</si>
  <si>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</si>
  <si>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</si>
  <si>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</si>
  <si>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</si>
  <si>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</si>
  <si>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</si>
  <si>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</si>
  <si>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</si>
  <si>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</si>
  <si>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</si>
  <si>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</si>
  <si>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</si>
  <si>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</si>
  <si>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</si>
  <si>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</si>
  <si>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</si>
  <si>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</si>
  <si>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</si>
  <si>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</si>
  <si>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</si>
  <si>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</si>
  <si>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</si>
  <si>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</si>
  <si>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</si>
  <si>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</si>
  <si>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</si>
  <si>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</si>
  <si>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</si>
  <si>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</si>
  <si>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</si>
  <si>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</si>
  <si>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</si>
  <si>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</si>
  <si>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</si>
  <si>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</si>
  <si>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</si>
  <si>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</si>
  <si>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</si>
  <si>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</si>
  <si>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</si>
  <si>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</si>
  <si>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</si>
  <si>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</si>
  <si>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</si>
  <si>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</si>
  <si>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</si>
  <si>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</si>
  <si>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</si>
  <si>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</si>
  <si>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</si>
  <si>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</si>
  <si>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</si>
  <si>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</si>
  <si>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</si>
  <si>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</si>
  <si>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</si>
  <si>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</si>
  <si>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</si>
  <si>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</si>
  <si>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</si>
  <si>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</si>
  <si>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</si>
  <si>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</si>
  <si>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</si>
  <si>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</si>
  <si>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</si>
  <si>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</si>
  <si>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</si>
  <si>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</si>
  <si>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</si>
  <si>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</si>
  <si>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</si>
  <si>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</si>
  <si>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</si>
  <si>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</si>
  <si>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</si>
  <si>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</si>
  <si>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</si>
  <si>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</si>
  <si>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</si>
  <si>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</si>
  <si>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</si>
  <si>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</si>
  <si>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</si>
  <si>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</si>
  <si>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</si>
  <si>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</si>
  <si>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</si>
  <si>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</si>
  <si>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</si>
  <si>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</si>
  <si>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</si>
  <si>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</si>
  <si>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</si>
  <si>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</si>
  <si>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</si>
  <si>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</si>
  <si>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</si>
  <si>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</si>
  <si>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</si>
  <si>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</si>
  <si>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</si>
  <si>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</si>
  <si>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</si>
  <si>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</si>
  <si>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</si>
  <si>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</si>
  <si>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</si>
  <si>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</si>
  <si>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</si>
  <si>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</si>
  <si>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</si>
  <si>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</si>
  <si>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</si>
  <si>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</si>
  <si>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</si>
  <si>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</si>
  <si>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</si>
  <si>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</si>
  <si>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</si>
  <si>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</si>
  <si>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</si>
  <si>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</si>
  <si>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</si>
  <si>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</si>
  <si>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</si>
  <si>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</si>
  <si>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</si>
  <si>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</si>
  <si>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</si>
  <si>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</si>
  <si>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</si>
  <si>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</si>
  <si>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</si>
  <si>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</si>
  <si>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</si>
  <si>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</si>
  <si>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</si>
  <si>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</si>
  <si>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</si>
  <si>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</si>
  <si>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</si>
  <si>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</si>
  <si>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</si>
  <si>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</si>
  <si>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</si>
  <si>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</si>
  <si>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</si>
  <si>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</si>
  <si>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</si>
  <si>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</si>
  <si>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</si>
  <si>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</si>
  <si>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</si>
  <si>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</si>
  <si>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</si>
  <si>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</si>
  <si>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</si>
  <si>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</si>
  <si>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</si>
  <si>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</si>
  <si>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</si>
  <si>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</si>
  <si>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</si>
  <si>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</si>
  <si>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</si>
  <si>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</si>
  <si>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</si>
  <si>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</si>
  <si>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</si>
  <si>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</si>
  <si>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</si>
  <si>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</si>
  <si>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</si>
  <si>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</si>
  <si>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</si>
  <si>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</si>
  <si>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</si>
  <si>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</si>
  <si>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</si>
  <si>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</si>
  <si>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</si>
  <si>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</si>
  <si>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</si>
  <si>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</si>
  <si>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</si>
  <si>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</si>
  <si>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</si>
  <si>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</si>
  <si>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</si>
  <si>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</si>
  <si>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</si>
  <si>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</si>
  <si>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</si>
  <si>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</si>
  <si>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</si>
  <si>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</si>
  <si>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</si>
  <si>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</si>
  <si>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</si>
  <si>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</si>
  <si>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</si>
  <si>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</si>
  <si>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</si>
  <si>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</si>
  <si>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</si>
  <si>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</si>
  <si>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</si>
  <si>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</si>
  <si>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</si>
  <si>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</si>
  <si>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</si>
  <si>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</si>
  <si>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</si>
  <si>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</si>
  <si>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</si>
  <si>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</si>
  <si>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</si>
  <si>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</si>
  <si>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</si>
  <si>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</si>
  <si>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</si>
  <si>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</si>
  <si>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</si>
  <si>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</si>
  <si>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</si>
  <si>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</si>
  <si>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</si>
  <si>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</si>
  <si>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</si>
  <si>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</si>
  <si>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</si>
  <si>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</si>
  <si>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</si>
  <si>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</si>
  <si>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</si>
  <si>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</si>
  <si>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</si>
  <si>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</si>
  <si>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</si>
  <si>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</si>
  <si>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</si>
  <si>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</si>
  <si>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</si>
  <si>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</si>
  <si>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</si>
  <si>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</si>
  <si>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</si>
  <si>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</si>
  <si>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</si>
  <si>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</si>
  <si>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</si>
  <si>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</si>
  <si>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</si>
  <si>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</si>
  <si>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</si>
  <si>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</si>
  <si>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</si>
  <si>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</si>
  <si>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</si>
  <si>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</si>
  <si>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</si>
  <si>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</si>
  <si>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</si>
  <si>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</si>
  <si>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</si>
  <si>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</si>
  <si>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</si>
  <si>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</si>
  <si>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</si>
  <si>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</si>
  <si>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</si>
  <si>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</si>
  <si>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</si>
  <si>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</si>
  <si>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</si>
  <si>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</si>
  <si>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</si>
  <si>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</si>
  <si>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</si>
  <si>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</si>
  <si>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</si>
  <si>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</si>
  <si>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</si>
  <si>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</si>
  <si>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</si>
  <si>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</si>
  <si>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</si>
  <si>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</si>
  <si>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</si>
  <si>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</si>
  <si>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</si>
  <si>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</si>
  <si>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</si>
  <si>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</si>
  <si>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</si>
  <si>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</si>
  <si>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</si>
  <si>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</si>
  <si>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</si>
  <si>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</si>
  <si>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</si>
  <si>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</si>
  <si>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</si>
  <si>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</si>
  <si>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</si>
  <si>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</si>
  <si>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</si>
  <si>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</si>
  <si>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</si>
  <si>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</si>
  <si>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</si>
  <si>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</si>
  <si>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</si>
  <si>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</si>
  <si>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</si>
  <si>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</si>
  <si>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</si>
  <si>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</si>
  <si>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</si>
  <si>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</si>
  <si>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</si>
  <si>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</si>
  <si>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</si>
  <si>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</si>
  <si>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</si>
  <si>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</si>
  <si>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</si>
  <si>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</si>
  <si>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</si>
  <si>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</si>
  <si>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</si>
  <si>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</si>
  <si>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</si>
  <si>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</si>
  <si>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</si>
  <si>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</si>
  <si>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</si>
  <si>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</si>
  <si>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</si>
  <si>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</si>
  <si>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</si>
  <si>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</si>
  <si>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</si>
  <si>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</si>
  <si>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</si>
  <si>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</si>
  <si>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</si>
  <si>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</si>
  <si>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</si>
  <si>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</si>
  <si>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</si>
  <si>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</si>
  <si>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</si>
  <si>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</si>
  <si>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</si>
  <si>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</si>
  <si>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</si>
  <si>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</si>
  <si>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</si>
  <si>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</si>
  <si>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</si>
  <si>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</si>
  <si>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</si>
  <si>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</si>
  <si>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</si>
  <si>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</si>
  <si>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</si>
  <si>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</si>
  <si>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</si>
  <si>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</si>
  <si>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</si>
  <si>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</si>
  <si>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</si>
  <si>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</si>
  <si>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</si>
  <si>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</si>
  <si>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</si>
  <si>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</si>
  <si>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</si>
  <si>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</si>
  <si>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</si>
  <si>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</si>
  <si>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</si>
  <si>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</si>
  <si>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</si>
  <si>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</si>
  <si>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</si>
  <si>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</si>
  <si>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</si>
  <si>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</si>
  <si>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</si>
  <si>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</si>
  <si>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</si>
  <si>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</si>
  <si>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</si>
  <si>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</si>
  <si>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</si>
  <si>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</si>
  <si>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</si>
  <si>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</si>
  <si>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</si>
  <si>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</si>
  <si>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</si>
  <si>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</si>
  <si>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</si>
  <si>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</si>
  <si>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</si>
  <si>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</si>
  <si>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</si>
  <si>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</si>
  <si>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</si>
  <si>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</si>
  <si>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</si>
  <si>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</si>
  <si>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</si>
  <si>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</si>
  <si>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</si>
  <si>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</si>
  <si>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</si>
  <si>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</si>
  <si>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</si>
  <si>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</si>
  <si>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</si>
  <si>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</si>
  <si>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</si>
  <si>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</si>
  <si>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</si>
  <si>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</si>
  <si>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</si>
  <si>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</si>
  <si>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</si>
  <si>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</si>
  <si>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</si>
  <si>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</si>
  <si>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</si>
  <si>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</si>
  <si>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</si>
  <si>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</si>
  <si>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</si>
  <si>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</si>
  <si>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</si>
  <si>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</si>
  <si>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</si>
  <si>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</si>
  <si>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</si>
  <si>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</si>
  <si>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</si>
  <si>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</si>
  <si>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</si>
  <si>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</si>
  <si>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</si>
  <si>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</si>
  <si>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</si>
  <si>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</si>
  <si>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</si>
  <si>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</si>
  <si>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</si>
  <si>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</si>
  <si>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</si>
  <si>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</si>
  <si>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</si>
  <si>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</si>
  <si>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</si>
  <si>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</si>
  <si>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</si>
  <si>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</si>
  <si>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</si>
  <si>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</si>
  <si>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</si>
  <si>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</si>
  <si>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</si>
  <si>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</si>
  <si>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</si>
  <si>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</si>
  <si>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</si>
  <si>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</si>
  <si>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</si>
  <si>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</si>
  <si>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</si>
  <si>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</si>
  <si>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</si>
  <si>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</si>
  <si>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</si>
  <si>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</si>
  <si>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</si>
  <si>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</si>
  <si>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</si>
  <si>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</si>
  <si>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</si>
  <si>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</si>
  <si>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</si>
  <si>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</si>
  <si>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</si>
  <si>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</si>
  <si>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</si>
  <si>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</si>
  <si>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</si>
  <si>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</si>
  <si>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</si>
  <si>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</si>
  <si>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</si>
  <si>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</si>
  <si>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</si>
  <si>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</si>
  <si>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</si>
  <si>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</si>
  <si>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</si>
  <si>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</si>
  <si>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</si>
  <si>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</si>
  <si>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</si>
  <si>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</si>
  <si>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</si>
  <si>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</si>
  <si>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</si>
  <si>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</si>
  <si>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</si>
  <si>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</si>
  <si>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</si>
  <si>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</si>
  <si>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</si>
  <si>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</si>
  <si>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</si>
  <si>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</si>
  <si>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</si>
  <si>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</si>
  <si>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</si>
  <si>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</si>
  <si>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</si>
  <si>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</si>
  <si>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</si>
  <si>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</si>
  <si>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</si>
  <si>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</si>
  <si>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</si>
  <si>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</si>
  <si>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</si>
  <si>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</si>
  <si>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</si>
  <si>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</si>
  <si>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</si>
  <si>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</si>
  <si>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</si>
  <si>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</si>
  <si>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</si>
  <si>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</si>
  <si>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</si>
  <si>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</si>
  <si>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</si>
  <si>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</si>
  <si>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</si>
  <si>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</si>
  <si>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</si>
  <si>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</si>
  <si>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</si>
  <si>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</si>
  <si>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</si>
  <si>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</si>
  <si>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</si>
  <si>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</si>
  <si>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</si>
  <si>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</si>
  <si>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</si>
  <si>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</si>
  <si>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</si>
  <si>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</si>
  <si>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</si>
  <si>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</si>
  <si>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</si>
  <si>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</si>
  <si>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</si>
  <si>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</si>
  <si>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</si>
  <si>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</si>
  <si>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</si>
  <si>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</si>
  <si>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</si>
  <si>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</si>
  <si>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</si>
  <si>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</si>
  <si>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</si>
  <si>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</si>
  <si>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</si>
  <si>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</si>
  <si>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</si>
  <si>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</si>
  <si>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</si>
  <si>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</si>
  <si>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</si>
  <si>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</si>
  <si>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</si>
  <si>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</si>
  <si>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</si>
  <si>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</si>
  <si>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</si>
  <si>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</si>
  <si>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</si>
  <si>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</si>
  <si>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</si>
  <si>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</si>
  <si>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</si>
  <si>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</si>
  <si>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</si>
  <si>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</si>
  <si>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</si>
  <si>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</si>
  <si>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</si>
  <si>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</si>
  <si>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</si>
  <si>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</si>
  <si>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</si>
  <si>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</si>
  <si>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</si>
  <si>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</si>
  <si>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</si>
  <si>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</si>
  <si>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</si>
  <si>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</si>
  <si>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</si>
  <si>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</si>
  <si>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</si>
  <si>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</si>
  <si>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</si>
  <si>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</si>
  <si>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</si>
  <si>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</si>
  <si>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</si>
  <si>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</si>
  <si>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</si>
  <si>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</si>
  <si>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</si>
  <si>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</si>
  <si>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</si>
  <si>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</si>
  <si>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</si>
  <si>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</si>
  <si>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</si>
  <si>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</si>
  <si>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</si>
  <si>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</si>
  <si>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</si>
  <si>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</si>
  <si>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</si>
  <si>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</si>
  <si>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</si>
  <si>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</si>
  <si>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</si>
  <si>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</si>
  <si>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</si>
  <si>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</si>
  <si>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</si>
  <si>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</si>
  <si>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</si>
  <si>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</si>
  <si>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</si>
  <si>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</si>
  <si>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</si>
  <si>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</si>
  <si>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</si>
  <si>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</si>
  <si>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</si>
  <si>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</si>
  <si>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</si>
  <si>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</si>
  <si>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</si>
  <si>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</si>
  <si>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</si>
  <si>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</si>
  <si>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</si>
  <si>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</si>
  <si>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</si>
  <si>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</si>
  <si>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</si>
  <si>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</si>
  <si>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</si>
  <si>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</si>
  <si>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</si>
  <si>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</si>
  <si>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</si>
  <si>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</si>
  <si>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</si>
  <si>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</si>
  <si>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</si>
  <si>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</si>
  <si>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</si>
  <si>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</si>
  <si>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</si>
  <si>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</si>
  <si>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</si>
  <si>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</si>
  <si>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</si>
  <si>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</si>
  <si>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</si>
  <si>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</si>
  <si>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</si>
  <si>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</si>
  <si>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</si>
  <si>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</si>
  <si>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</si>
  <si>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</si>
  <si>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</si>
  <si>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</si>
  <si>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</si>
  <si>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</si>
  <si>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</si>
  <si>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</si>
  <si>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</si>
  <si>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</si>
  <si>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</si>
  <si>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</si>
  <si>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</si>
  <si>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</si>
  <si>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</si>
  <si>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</si>
  <si>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</si>
  <si>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</si>
  <si>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</si>
  <si>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</si>
  <si>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</si>
  <si>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</si>
  <si>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</si>
  <si>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</si>
  <si>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</si>
  <si>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</si>
  <si>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</si>
  <si>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</si>
  <si>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</si>
  <si>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</si>
  <si>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</si>
  <si>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</si>
  <si>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</si>
  <si>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</si>
  <si>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</si>
  <si>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</si>
  <si>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</si>
  <si>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</si>
  <si>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</si>
  <si>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</si>
  <si>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</si>
  <si>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</si>
  <si>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</si>
  <si>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</si>
  <si>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</si>
  <si>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</si>
  <si>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</si>
  <si>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</si>
  <si>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</si>
  <si>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</si>
  <si>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</si>
  <si>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</si>
  <si>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</si>
  <si>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</si>
  <si>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</si>
  <si>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</si>
  <si>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</si>
  <si>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</si>
  <si>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</si>
  <si>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</si>
  <si>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</si>
  <si>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</si>
  <si>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</si>
  <si>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</si>
  <si>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</si>
  <si>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</si>
  <si>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</si>
  <si>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</si>
  <si>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</si>
  <si>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</si>
  <si>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</si>
  <si>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</si>
  <si>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</si>
  <si>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</si>
  <si>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</si>
  <si>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</si>
  <si>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</si>
  <si>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</si>
  <si>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</si>
  <si>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</si>
  <si>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</si>
  <si>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</si>
  <si>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</si>
  <si>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</si>
  <si>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</si>
  <si>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</si>
  <si>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</si>
  <si>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</si>
  <si>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</si>
  <si>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</si>
  <si>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</si>
  <si>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</si>
  <si>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</si>
  <si>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</si>
  <si>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</si>
  <si>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</si>
  <si>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</si>
  <si>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</si>
  <si>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</si>
  <si>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</si>
  <si>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</si>
  <si>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</si>
  <si>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</si>
  <si>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</si>
  <si>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</si>
  <si>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</si>
  <si>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</si>
  <si>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</si>
  <si>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</si>
  <si>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</si>
  <si>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</si>
  <si>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</si>
  <si>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</si>
  <si>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</si>
  <si>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</si>
  <si>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</si>
  <si>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</si>
  <si>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</si>
  <si>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</si>
  <si>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</si>
  <si>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</si>
  <si>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</si>
  <si>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</si>
  <si>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</si>
  <si>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</si>
  <si>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</si>
  <si>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</si>
  <si>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</si>
  <si>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</si>
  <si>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</si>
  <si>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</si>
  <si>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</si>
  <si>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</si>
  <si>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</si>
  <si>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</si>
  <si>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</si>
  <si>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</si>
  <si>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</si>
  <si>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</si>
  <si>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</si>
  <si>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</si>
  <si>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</si>
  <si>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</si>
  <si>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</si>
  <si>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</si>
  <si>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</si>
  <si>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</si>
  <si>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</si>
  <si>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</si>
  <si>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</si>
  <si>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</si>
  <si>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</si>
  <si>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</si>
  <si>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</si>
  <si>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</si>
  <si>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</si>
  <si>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</si>
  <si>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</si>
  <si>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</si>
  <si>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</si>
  <si>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</si>
  <si>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</si>
  <si>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</si>
  <si>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</si>
  <si>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</si>
  <si>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</si>
  <si>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</si>
  <si>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</si>
  <si>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</si>
  <si>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</si>
  <si>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</si>
  <si>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</si>
  <si>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</si>
  <si>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</si>
  <si>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</si>
  <si>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</si>
  <si>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</si>
  <si>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</si>
  <si>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</si>
  <si>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</si>
  <si>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</si>
  <si>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</si>
  <si>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</si>
  <si>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</si>
  <si>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</si>
  <si>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</si>
  <si>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</si>
  <si>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</si>
  <si>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</si>
  <si>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</si>
  <si>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</si>
  <si>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</si>
  <si>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</si>
  <si>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</si>
  <si>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</si>
  <si>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</si>
  <si>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</si>
  <si>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</si>
  <si>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</si>
  <si>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</si>
  <si>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</si>
  <si>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</si>
  <si>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</si>
  <si>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</si>
  <si>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</si>
  <si>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</si>
  <si>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</si>
  <si>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</si>
  <si>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</si>
  <si>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</si>
  <si>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</si>
  <si>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</si>
  <si>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</si>
  <si>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</si>
  <si>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</si>
  <si>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</si>
  <si>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</si>
  <si>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</si>
  <si>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</si>
  <si>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</si>
  <si>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</si>
  <si>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</si>
  <si>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</si>
  <si>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</si>
  <si>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</si>
  <si>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</si>
  <si>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</si>
  <si>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</si>
  <si>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</si>
  <si>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</si>
  <si>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</si>
  <si>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</si>
  <si>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</si>
  <si>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</si>
  <si>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</si>
  <si>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</si>
  <si>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</si>
  <si>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</si>
  <si>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</si>
  <si>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</si>
  <si>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</si>
  <si>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</si>
  <si>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</si>
  <si>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</si>
  <si>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</si>
  <si>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</si>
  <si>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</si>
  <si>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</si>
  <si>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</si>
  <si>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</si>
  <si>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</si>
  <si>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</si>
  <si>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</si>
  <si>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</si>
  <si>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</si>
  <si>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</si>
  <si>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</si>
  <si>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</si>
  <si>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</si>
  <si>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</si>
  <si>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</si>
  <si>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</si>
  <si>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</si>
  <si>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</si>
  <si>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</si>
  <si>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</si>
  <si>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</si>
  <si>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</si>
  <si>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</si>
  <si>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</si>
  <si>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</si>
  <si>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</si>
  <si>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</si>
  <si>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</si>
  <si>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</si>
  <si>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</si>
  <si>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</si>
  <si>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</si>
  <si>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</si>
  <si>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</si>
  <si>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</si>
  <si>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</si>
  <si>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</si>
  <si>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</si>
  <si>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</si>
  <si>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</si>
  <si>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</si>
  <si>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</si>
  <si>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</si>
  <si>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</si>
  <si>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</si>
  <si>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</si>
  <si>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</si>
  <si>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</si>
  <si>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</si>
  <si>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</si>
  <si>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</si>
  <si>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</si>
  <si>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</si>
  <si>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</si>
  <si>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</si>
  <si>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</si>
  <si>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</si>
  <si>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</si>
  <si>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</si>
  <si>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</si>
  <si>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</si>
  <si>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</si>
  <si>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</si>
  <si>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</si>
  <si>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</si>
  <si>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</si>
  <si>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</si>
  <si>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</si>
  <si>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</si>
  <si>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</si>
  <si>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</si>
  <si>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</si>
  <si>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</si>
  <si>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</si>
  <si>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</si>
  <si>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</si>
  <si>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</si>
  <si>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</si>
  <si>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</si>
  <si>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</si>
  <si>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</si>
  <si>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</si>
  <si>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</si>
  <si>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</si>
  <si>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</si>
  <si>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</si>
  <si>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</si>
  <si>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</si>
  <si>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</si>
  <si>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</si>
  <si>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</si>
  <si>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</si>
  <si>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</si>
  <si>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</si>
  <si>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</si>
  <si>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</si>
  <si>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</si>
  <si>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</si>
  <si>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</si>
  <si>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</si>
  <si>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</si>
  <si>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</si>
  <si>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</si>
  <si>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</si>
  <si>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</si>
  <si>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</si>
  <si>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</si>
  <si>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</si>
  <si>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</si>
  <si>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</si>
  <si>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</si>
  <si>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</si>
  <si>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</si>
  <si>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</si>
  <si>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</si>
  <si>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</si>
  <si>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</si>
  <si>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</si>
  <si>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</si>
  <si>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</si>
  <si>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</si>
  <si>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</si>
  <si>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</si>
  <si>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</si>
  <si>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</si>
  <si>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</si>
  <si>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</si>
  <si>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</si>
  <si>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</si>
  <si>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</si>
  <si>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</si>
  <si>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</si>
  <si>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</si>
  <si>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</si>
  <si>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</si>
  <si>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</si>
  <si>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</si>
  <si>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</si>
  <si>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</si>
  <si>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</si>
  <si>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</si>
  <si>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</si>
  <si>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</si>
  <si>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</si>
  <si>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</si>
  <si>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</si>
  <si>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</si>
  <si>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</si>
  <si>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</si>
  <si>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</si>
  <si>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</si>
  <si>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</si>
  <si>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</si>
  <si>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</si>
  <si>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</si>
  <si>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</si>
  <si>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</si>
  <si>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</si>
  <si>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</si>
  <si>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</si>
  <si>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</si>
  <si>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</si>
  <si>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</si>
  <si>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</si>
  <si>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</si>
  <si>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</si>
  <si>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</si>
  <si>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</si>
  <si>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</si>
  <si>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</si>
  <si>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</si>
  <si>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</si>
  <si>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</si>
  <si>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</si>
  <si>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</si>
  <si>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</si>
  <si>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</si>
  <si>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</si>
  <si>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</si>
  <si>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</si>
  <si>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</si>
  <si>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</si>
  <si>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</si>
  <si>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</si>
  <si>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</si>
  <si>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</si>
  <si>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</si>
  <si>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</si>
  <si>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</si>
  <si>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</si>
  <si>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</si>
  <si>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</si>
  <si>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</si>
  <si>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</si>
  <si>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</si>
  <si>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</si>
  <si>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</si>
  <si>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</si>
  <si>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</si>
  <si>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</si>
  <si>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</si>
  <si>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</si>
  <si>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</si>
  <si>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</si>
  <si>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</si>
  <si>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</si>
  <si>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</si>
  <si>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</si>
  <si>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</si>
  <si>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</si>
  <si>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</si>
  <si>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</si>
  <si>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</si>
  <si>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</si>
  <si>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</si>
  <si>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</si>
  <si>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</si>
  <si>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</si>
  <si>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</si>
  <si>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</si>
  <si>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</si>
  <si>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</si>
  <si>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</si>
  <si>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</si>
  <si>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</si>
  <si>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</si>
  <si>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</si>
  <si>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</si>
  <si>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</si>
  <si>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</si>
  <si>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</si>
  <si>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</si>
  <si>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</si>
  <si>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</si>
  <si>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</si>
  <si>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</si>
  <si>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</si>
  <si>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</si>
  <si>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</si>
  <si>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</si>
  <si>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</si>
  <si>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</si>
  <si>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</si>
  <si>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</si>
  <si>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</si>
  <si>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</si>
  <si>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</si>
  <si>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</si>
  <si>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</si>
  <si>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</si>
  <si>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</si>
  <si>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</si>
  <si>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</si>
  <si>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</si>
  <si>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</si>
  <si>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</si>
  <si>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</si>
  <si>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</si>
  <si>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</si>
  <si>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</si>
  <si>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</si>
  <si>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</si>
  <si>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</si>
  <si>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</si>
  <si>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</si>
  <si>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</si>
  <si>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</si>
  <si>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</si>
  <si>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</si>
  <si>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</si>
  <si>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</si>
  <si>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</si>
  <si>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</si>
  <si>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</si>
  <si>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</si>
  <si>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</si>
  <si>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</si>
  <si>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</si>
  <si>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</si>
  <si>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</si>
  <si>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</si>
  <si>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</si>
  <si>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</si>
  <si>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</si>
  <si>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</si>
  <si>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</si>
  <si>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</si>
  <si>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</si>
  <si>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</si>
  <si>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</si>
  <si>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</si>
  <si>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</si>
  <si>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</si>
  <si>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</si>
  <si>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</si>
  <si>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</si>
  <si>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</si>
  <si>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</si>
  <si>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</si>
  <si>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</si>
  <si>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</si>
  <si>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</si>
  <si>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</si>
  <si>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</si>
  <si>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</si>
  <si>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</si>
  <si>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</si>
  <si>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</si>
  <si>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</si>
  <si>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</si>
  <si>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</si>
  <si>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</si>
  <si>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</si>
  <si>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</si>
  <si>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</si>
  <si>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</si>
  <si>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</si>
  <si>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</si>
  <si>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</si>
  <si>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</si>
  <si>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</si>
  <si>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</si>
  <si>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</si>
  <si>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</si>
  <si>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</si>
  <si>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</si>
  <si>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</si>
  <si>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</si>
  <si>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</si>
  <si>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</si>
  <si>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</si>
  <si>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</si>
  <si>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</si>
  <si>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</si>
  <si>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</si>
  <si>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</si>
  <si>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</si>
  <si>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</si>
  <si>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</si>
  <si>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</si>
  <si>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</si>
  <si>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</si>
  <si>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</si>
  <si>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</si>
  <si>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</si>
  <si>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</si>
  <si>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</si>
  <si>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</si>
  <si>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</si>
  <si>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</si>
  <si>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</si>
  <si>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</si>
  <si>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</si>
  <si>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</si>
  <si>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</si>
  <si>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</si>
  <si>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</si>
  <si>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</si>
  <si>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</si>
  <si>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</si>
  <si>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</si>
  <si>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</si>
  <si>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</si>
  <si>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</si>
  <si>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</si>
  <si>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</si>
  <si>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</si>
  <si>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</si>
  <si>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</si>
  <si>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</si>
  <si>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</si>
  <si>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</si>
  <si>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</si>
  <si>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</si>
  <si>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</si>
  <si>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</si>
  <si>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</si>
  <si>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</si>
  <si>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</si>
  <si>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</si>
  <si>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</si>
  <si>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</si>
  <si>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</si>
  <si>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</si>
  <si>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</si>
  <si>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</si>
  <si>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</si>
  <si>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</si>
  <si>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</si>
  <si>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</si>
  <si>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</si>
  <si>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</si>
  <si>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</si>
  <si>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</si>
  <si>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</si>
  <si>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</si>
  <si>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</si>
  <si>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</si>
  <si>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</si>
  <si>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</si>
  <si>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</si>
  <si>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</si>
  <si>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</si>
  <si>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</si>
  <si>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</si>
  <si>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</si>
  <si>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</si>
  <si>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</si>
  <si>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</si>
  <si>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</si>
  <si>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</si>
  <si>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</si>
  <si>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</si>
  <si>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</si>
  <si>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</si>
  <si>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</si>
  <si>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</si>
  <si>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</si>
  <si>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</si>
  <si>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</si>
  <si>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</si>
  <si>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</si>
  <si>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</si>
  <si>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</si>
  <si>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</si>
  <si>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</si>
  <si>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</si>
  <si>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</si>
  <si>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</si>
  <si>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</si>
  <si>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</si>
  <si>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</si>
  <si>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</si>
  <si>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</si>
  <si>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</si>
  <si>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</si>
  <si>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</si>
  <si>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</si>
  <si>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</si>
  <si>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</si>
  <si>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</si>
  <si>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</si>
  <si>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</si>
  <si>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</si>
  <si>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</si>
  <si>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</si>
  <si>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</si>
  <si>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</si>
  <si>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</si>
  <si>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</si>
  <si>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</si>
  <si>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</si>
  <si>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</si>
  <si>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</si>
  <si>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</si>
  <si>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</si>
  <si>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</si>
  <si>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</si>
  <si>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</si>
  <si>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</si>
  <si>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</si>
  <si>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</si>
  <si>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</si>
  <si>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</si>
  <si>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</si>
  <si>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</si>
  <si>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</si>
  <si>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</si>
  <si>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</si>
  <si>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</si>
  <si>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</si>
  <si>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</si>
  <si>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</si>
  <si>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</si>
  <si>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</si>
  <si>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</si>
  <si>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</si>
  <si>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</si>
  <si>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</si>
  <si>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</si>
  <si>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</si>
  <si>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</si>
  <si>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</si>
  <si>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</si>
  <si>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</si>
  <si>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</si>
  <si>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</si>
  <si>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</si>
  <si>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</si>
  <si>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</si>
  <si>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</si>
  <si>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</si>
  <si>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</si>
  <si>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</si>
  <si>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</si>
  <si>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</si>
  <si>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</si>
  <si>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</si>
  <si>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</si>
  <si>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</si>
  <si>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</si>
  <si>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</si>
  <si>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</si>
  <si>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</si>
  <si>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</si>
  <si>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</si>
  <si>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</si>
  <si>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</si>
  <si>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</si>
  <si>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</si>
  <si>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</si>
  <si>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</si>
  <si>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</si>
  <si>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</si>
  <si>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</si>
  <si>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</si>
  <si>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</si>
  <si>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</si>
  <si>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</si>
  <si>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</si>
  <si>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</si>
  <si>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</si>
  <si>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</si>
  <si>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</si>
  <si>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</si>
  <si>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</si>
  <si>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</si>
  <si>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</si>
  <si>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</si>
  <si>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</si>
  <si>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</si>
  <si>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</si>
  <si>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</si>
  <si>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</si>
  <si>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</si>
  <si>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</si>
  <si>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</si>
  <si>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</si>
  <si>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</si>
  <si>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</si>
  <si>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</si>
  <si>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</si>
  <si>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</si>
  <si>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</si>
  <si>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</si>
  <si>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</si>
  <si>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</si>
  <si>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</si>
  <si>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</si>
  <si>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</si>
  <si>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</si>
  <si>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</si>
  <si>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</si>
  <si>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</si>
  <si>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</si>
  <si>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</si>
  <si>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</si>
  <si>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</si>
  <si>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</si>
  <si>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</si>
  <si>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</si>
  <si>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</si>
  <si>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</si>
  <si>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</si>
  <si>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</si>
  <si>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</si>
  <si>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</si>
  <si>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</si>
  <si>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</si>
  <si>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</si>
  <si>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</si>
  <si>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</si>
  <si>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</si>
  <si>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</si>
  <si>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</si>
  <si>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</si>
  <si>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</si>
  <si>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</si>
  <si>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</si>
  <si>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</si>
  <si>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</si>
  <si>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</si>
  <si>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</si>
  <si>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</si>
  <si>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</si>
  <si>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</si>
  <si>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</si>
  <si>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</si>
  <si>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</si>
  <si>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</si>
  <si>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</si>
  <si>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</si>
  <si>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</si>
  <si>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</si>
  <si>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</si>
  <si>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</si>
  <si>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</si>
  <si>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</si>
  <si>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</si>
  <si>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</si>
  <si>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</si>
  <si>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</si>
  <si>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</si>
  <si>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</si>
  <si>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</si>
  <si>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</si>
  <si>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</si>
  <si>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</si>
  <si>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</si>
  <si>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</si>
  <si>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</si>
  <si>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</si>
  <si>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</si>
  <si>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</si>
  <si>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</si>
  <si>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</si>
  <si>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</si>
  <si>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</si>
  <si>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</si>
  <si>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</si>
  <si>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</si>
  <si>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</si>
  <si>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</si>
  <si>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</si>
  <si>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</si>
  <si>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</si>
  <si>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</si>
  <si>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</si>
  <si>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</si>
  <si>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</si>
  <si>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</si>
  <si>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</si>
  <si>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</si>
  <si>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</si>
  <si>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</si>
  <si>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</si>
  <si>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</si>
  <si>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</si>
  <si>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</si>
  <si>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</si>
  <si>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</si>
  <si>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</si>
  <si>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</si>
  <si>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</si>
  <si>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</si>
  <si>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</si>
  <si>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</si>
  <si>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</si>
  <si>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</si>
  <si>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</si>
  <si>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</si>
  <si>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</si>
  <si>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</si>
  <si>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</si>
  <si>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</si>
  <si>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</si>
  <si>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</si>
  <si>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</si>
  <si>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</si>
  <si>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</si>
  <si>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</si>
  <si>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</si>
  <si>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</si>
  <si>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</si>
  <si>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</si>
  <si>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</si>
  <si>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</si>
  <si>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</si>
  <si>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</si>
  <si>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</si>
  <si>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</si>
  <si>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</si>
  <si>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</si>
  <si>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</si>
  <si>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</si>
  <si>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</si>
  <si>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</si>
  <si>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</si>
  <si>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</si>
  <si>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</si>
  <si>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</si>
  <si>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</si>
  <si>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</si>
  <si>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</si>
  <si>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</si>
  <si>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</si>
  <si>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</si>
  <si>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</si>
  <si>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</si>
  <si>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</si>
  <si>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</si>
  <si>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</si>
  <si>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</si>
  <si>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</si>
  <si>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</si>
  <si>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</si>
  <si>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</si>
  <si>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</si>
  <si>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</si>
  <si>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</si>
  <si>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</si>
  <si>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</si>
  <si>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</si>
  <si>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</si>
  <si>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</si>
  <si>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</si>
  <si>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</si>
  <si>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</si>
  <si>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</si>
  <si>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</si>
  <si>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</si>
  <si>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</si>
  <si>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</si>
  <si>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</si>
  <si>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</si>
  <si>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</si>
  <si>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</si>
  <si>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</si>
  <si>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</si>
  <si>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</si>
  <si>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</si>
  <si>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</si>
  <si>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</si>
  <si>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</si>
  <si>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</si>
  <si>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</si>
  <si>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</si>
  <si>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</si>
  <si>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</si>
  <si>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</si>
  <si>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</si>
  <si>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</si>
  <si>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</si>
  <si>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</si>
  <si>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</si>
  <si>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</si>
  <si>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</si>
  <si>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</si>
  <si>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</si>
  <si>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</si>
  <si>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</si>
  <si>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</si>
  <si>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</si>
  <si>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</si>
  <si>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</si>
  <si>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</si>
  <si>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</si>
  <si>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</si>
  <si>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</si>
  <si>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</si>
  <si>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</si>
  <si>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</si>
  <si>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</si>
  <si>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</si>
  <si>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</si>
  <si>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</si>
  <si>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</si>
  <si>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</si>
  <si>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</si>
  <si>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</si>
  <si>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</si>
  <si>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</si>
  <si>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</si>
  <si>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</si>
  <si>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</si>
  <si>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</si>
  <si>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</si>
  <si>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</si>
  <si>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</si>
  <si>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</si>
  <si>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</si>
  <si>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</si>
  <si>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</si>
  <si>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</si>
  <si>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</si>
  <si>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</si>
  <si>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</si>
  <si>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</si>
  <si>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</si>
  <si>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</si>
  <si>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</si>
  <si>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</si>
  <si>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</si>
  <si>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</si>
  <si>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</si>
  <si>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</si>
  <si>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</si>
  <si>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</si>
  <si>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</si>
  <si>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</si>
  <si>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</si>
  <si>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</si>
  <si>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</si>
  <si>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</si>
  <si>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</si>
  <si>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</si>
  <si>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</si>
  <si>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</si>
  <si>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</si>
  <si>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</si>
  <si>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</si>
  <si>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</si>
  <si>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</si>
  <si>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</si>
  <si>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</si>
  <si>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</si>
  <si>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</si>
  <si>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</si>
  <si>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</si>
  <si>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</si>
  <si>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</si>
  <si>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</si>
  <si>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</si>
  <si>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</si>
  <si>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</si>
  <si>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</si>
  <si>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</si>
  <si>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</si>
  <si>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</si>
  <si>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</si>
  <si>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</si>
  <si>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</si>
  <si>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</si>
  <si>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</si>
  <si>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</si>
  <si>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</si>
  <si>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</si>
  <si>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</si>
  <si>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</si>
  <si>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</si>
  <si>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</si>
  <si>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</si>
  <si>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</si>
  <si>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</si>
  <si>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</si>
  <si>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</si>
  <si>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</si>
  <si>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</si>
  <si>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</si>
  <si>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</si>
  <si>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</si>
  <si>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</si>
  <si>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</si>
  <si>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</si>
  <si>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</si>
  <si>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</si>
  <si>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</si>
  <si>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</si>
  <si>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</si>
  <si>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</si>
  <si>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</si>
  <si>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</si>
  <si>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</si>
  <si>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</si>
  <si>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</si>
  <si>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</si>
  <si>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</si>
  <si>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</si>
  <si>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</si>
  <si>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</si>
  <si>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</si>
  <si>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</si>
  <si>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</si>
  <si>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</si>
  <si>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</si>
  <si>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</si>
  <si>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</si>
  <si>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</si>
  <si>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</si>
  <si>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</si>
  <si>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</si>
  <si>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</si>
  <si>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</si>
  <si>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</si>
  <si>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</si>
  <si>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</si>
  <si>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</si>
  <si>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</si>
  <si>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</si>
  <si>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</si>
  <si>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</si>
  <si>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</si>
  <si>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</si>
  <si>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</si>
  <si>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</si>
  <si>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</si>
  <si>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</si>
  <si>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</si>
  <si>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</si>
  <si>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</si>
  <si>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</si>
  <si>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</si>
  <si>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</si>
  <si>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</si>
  <si>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</si>
  <si>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</si>
  <si>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</si>
  <si>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</si>
  <si>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</si>
  <si>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</si>
  <si>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</si>
  <si>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</si>
  <si>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</si>
  <si>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</si>
  <si>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</si>
  <si>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</si>
  <si>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</si>
  <si>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</si>
  <si>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</si>
  <si>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</si>
  <si>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</si>
  <si>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</si>
  <si>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</si>
  <si>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</si>
  <si>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</si>
  <si>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</si>
  <si>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</si>
  <si>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</si>
  <si>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</si>
  <si>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</si>
  <si>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</si>
  <si>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</si>
  <si>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</si>
  <si>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</si>
  <si>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</si>
  <si>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</si>
  <si>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</si>
  <si>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</si>
  <si>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</si>
  <si>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</si>
  <si>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</si>
  <si>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</si>
  <si>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</si>
  <si>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</si>
  <si>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</si>
  <si>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</si>
  <si>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</si>
  <si>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</si>
  <si>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</si>
  <si>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</si>
  <si>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</si>
  <si>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</si>
  <si>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</si>
  <si>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</si>
  <si>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</si>
  <si>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</si>
  <si>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</si>
  <si>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</si>
  <si>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</si>
  <si>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</si>
  <si>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</si>
  <si>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</si>
  <si>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</si>
  <si>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</si>
  <si>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</si>
  <si>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</si>
  <si>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</si>
  <si>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</si>
  <si>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</si>
  <si>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</si>
  <si>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</si>
  <si>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</si>
  <si>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</si>
  <si>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</si>
  <si>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</si>
  <si>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</si>
  <si>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</si>
  <si>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</si>
  <si>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</si>
  <si>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</si>
  <si>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</si>
  <si>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</si>
  <si>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</si>
  <si>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</si>
  <si>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</si>
  <si>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</si>
  <si>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</si>
  <si>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</si>
  <si>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</si>
  <si>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</si>
  <si>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</si>
  <si>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</si>
  <si>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</si>
  <si>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</si>
  <si>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</si>
  <si>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</si>
  <si>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</si>
  <si>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</si>
  <si>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</si>
  <si>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</si>
  <si>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</si>
  <si>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</si>
  <si>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</si>
  <si>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</si>
  <si>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</si>
  <si>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</si>
  <si>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</si>
  <si>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</si>
  <si>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</si>
  <si>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</si>
  <si>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</si>
  <si>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</si>
  <si>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</si>
  <si>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</si>
  <si>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</si>
  <si>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</si>
  <si>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</si>
  <si>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</si>
  <si>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</si>
  <si>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</si>
  <si>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</si>
  <si>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</si>
  <si>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</si>
  <si>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</si>
  <si>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</si>
  <si>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</si>
  <si>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</si>
  <si>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</si>
  <si>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</si>
  <si>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</si>
  <si>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</si>
  <si>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</si>
  <si>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</si>
  <si>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</si>
  <si>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</si>
  <si>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</si>
  <si>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</si>
  <si>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</si>
  <si>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</si>
  <si>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</si>
  <si>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</si>
  <si>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</si>
  <si>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</si>
  <si>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</si>
  <si>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</si>
  <si>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</si>
  <si>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</si>
  <si>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</si>
  <si>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</si>
  <si>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</si>
  <si>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</si>
  <si>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</si>
  <si>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</si>
  <si>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</si>
  <si>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</si>
  <si>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</si>
  <si>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</si>
  <si>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</si>
  <si>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</si>
  <si>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</si>
  <si>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</si>
  <si>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</si>
  <si>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</si>
  <si>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</si>
  <si>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</si>
  <si>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</si>
  <si>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</si>
  <si>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</si>
  <si>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</si>
  <si>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</si>
  <si>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</si>
  <si>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</si>
  <si>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</si>
  <si>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</si>
  <si>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</si>
  <si>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</si>
  <si>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</si>
  <si>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</si>
  <si>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</si>
  <si>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</si>
  <si>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</si>
  <si>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</si>
  <si>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</si>
  <si>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</si>
  <si>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</si>
  <si>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</si>
  <si>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</si>
  <si>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</si>
  <si>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</si>
  <si>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</si>
  <si>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</si>
  <si>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</si>
  <si>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</si>
  <si>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</si>
  <si>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</si>
  <si>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</si>
  <si>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</si>
  <si>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</si>
  <si>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</si>
  <si>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</si>
  <si>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</si>
  <si>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</si>
  <si>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</si>
  <si>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</si>
  <si>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</si>
  <si>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</si>
  <si>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</si>
  <si>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</si>
  <si>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</si>
  <si>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</si>
  <si>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</si>
  <si>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</si>
  <si>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</si>
  <si>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</si>
  <si>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</si>
  <si>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</si>
  <si>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</si>
  <si>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</si>
  <si>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</si>
  <si>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</si>
  <si>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</si>
  <si>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</si>
  <si>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</si>
  <si>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</si>
  <si>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</si>
  <si>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</si>
  <si>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</si>
  <si>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</si>
  <si>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</si>
  <si>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</si>
  <si>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</si>
  <si>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</si>
  <si>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</si>
  <si>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</si>
  <si>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</si>
  <si>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</si>
  <si>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</si>
  <si>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</si>
  <si>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</si>
  <si>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</si>
  <si>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</si>
  <si>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</si>
  <si>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</si>
  <si>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</si>
  <si>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</si>
  <si>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</si>
  <si>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</si>
  <si>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</si>
  <si>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</si>
  <si>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</si>
  <si>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</si>
  <si>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</si>
  <si>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</si>
  <si>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</si>
  <si>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</si>
  <si>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</si>
  <si>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</si>
  <si>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</si>
  <si>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</si>
  <si>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</si>
  <si>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</si>
  <si>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</si>
  <si>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</si>
  <si>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</si>
  <si>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</si>
  <si>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</si>
  <si>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</si>
  <si>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</si>
  <si>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</si>
  <si>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</si>
  <si>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</si>
  <si>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</si>
  <si>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</si>
  <si>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</si>
  <si>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</si>
  <si>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</si>
  <si>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</si>
  <si>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</si>
  <si>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</si>
  <si>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</si>
  <si>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</si>
  <si>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</si>
  <si>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</si>
  <si>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</si>
  <si>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</si>
  <si>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</si>
  <si>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</si>
  <si>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</si>
  <si>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</si>
  <si>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</si>
  <si>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</si>
  <si>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</si>
  <si>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</si>
  <si>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</si>
  <si>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</si>
  <si>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</si>
  <si>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</si>
  <si>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</si>
  <si>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</si>
  <si>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</si>
  <si>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</si>
  <si>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</si>
  <si>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</si>
  <si>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</si>
  <si>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</si>
  <si>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</si>
  <si>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</si>
  <si>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</si>
  <si>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</si>
  <si>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</si>
  <si>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</si>
  <si>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</si>
  <si>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</si>
  <si>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</si>
  <si>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</si>
  <si>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</si>
  <si>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</si>
  <si>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</si>
  <si>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</si>
  <si>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</si>
  <si>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</si>
  <si>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</si>
  <si>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</si>
  <si>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</si>
  <si>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</si>
  <si>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</si>
  <si>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</si>
  <si>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</si>
  <si>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</si>
  <si>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</si>
  <si>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</si>
  <si>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</si>
  <si>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</si>
  <si>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</si>
  <si>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</si>
  <si>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</si>
  <si>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</si>
  <si>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</si>
  <si>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</si>
  <si>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</si>
  <si>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</si>
  <si>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</si>
  <si>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</si>
  <si>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</si>
  <si>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</si>
  <si>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</si>
  <si>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</si>
  <si>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</si>
  <si>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</si>
  <si>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</si>
  <si>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</si>
  <si>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</si>
  <si>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</si>
  <si>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</si>
  <si>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</si>
  <si>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</si>
  <si>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</si>
  <si>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</si>
  <si>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</si>
  <si>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</si>
  <si>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</si>
  <si>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</si>
  <si>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</si>
  <si>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</si>
  <si>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</si>
  <si>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</si>
  <si>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</si>
  <si>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</si>
  <si>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</si>
  <si>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</si>
  <si>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</si>
  <si>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</si>
  <si>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</si>
  <si>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</si>
  <si>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</si>
  <si>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</si>
  <si>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</si>
  <si>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</si>
  <si>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</si>
  <si>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</si>
  <si>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</si>
  <si>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</si>
  <si>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</si>
  <si>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</si>
  <si>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</si>
  <si>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</si>
  <si>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</si>
  <si>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</si>
  <si>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</si>
  <si>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</si>
  <si>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</si>
  <si>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</si>
  <si>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</si>
  <si>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</si>
  <si>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</si>
  <si>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</si>
  <si>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</si>
  <si>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</si>
  <si>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</si>
  <si>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</si>
  <si>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</si>
  <si>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</si>
  <si>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</si>
  <si>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</si>
  <si>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</si>
  <si>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</si>
  <si>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</si>
  <si>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</si>
  <si>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</si>
  <si>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</si>
  <si>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</si>
  <si>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</si>
  <si>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</si>
  <si>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</si>
  <si>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</si>
  <si>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</si>
  <si>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</si>
  <si>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</si>
  <si>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</si>
  <si>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</si>
  <si>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</si>
  <si>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</si>
  <si>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</si>
  <si>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</si>
  <si>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</si>
  <si>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</si>
  <si>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</si>
  <si>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</si>
  <si>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</si>
  <si>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</si>
  <si>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</si>
  <si>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</si>
  <si>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</si>
  <si>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</si>
  <si>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</si>
  <si>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</si>
  <si>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</si>
  <si>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</si>
  <si>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</si>
  <si>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</si>
  <si>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</si>
  <si>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</si>
  <si>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</si>
  <si>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</si>
  <si>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</si>
  <si>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</si>
  <si>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</si>
  <si>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</si>
  <si>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</si>
  <si>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</si>
  <si>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</si>
  <si>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</si>
  <si>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</si>
  <si>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</si>
  <si>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</si>
  <si>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</si>
  <si>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</si>
  <si>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</si>
  <si>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</si>
  <si>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</si>
  <si>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</si>
  <si>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</si>
  <si>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</si>
  <si>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</si>
  <si>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</si>
  <si>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</si>
  <si>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</si>
  <si>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</si>
  <si>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</si>
  <si>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</si>
  <si>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</si>
  <si>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</si>
  <si>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</si>
  <si>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</si>
  <si>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</si>
  <si>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</si>
  <si>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</si>
  <si>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</si>
  <si>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</si>
  <si>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</si>
  <si>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</si>
  <si>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</si>
  <si>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</si>
  <si>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</si>
  <si>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</si>
  <si>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</si>
  <si>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</si>
  <si>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</si>
  <si>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</si>
  <si>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</si>
  <si>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</si>
  <si>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</si>
  <si>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</si>
  <si>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</si>
  <si>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</si>
  <si>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</si>
  <si>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</si>
  <si>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</si>
  <si>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</si>
  <si>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</si>
  <si>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</si>
  <si>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</si>
  <si>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</si>
  <si>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</si>
  <si>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</si>
  <si>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</si>
  <si>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</si>
  <si>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</si>
  <si>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</si>
  <si>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</si>
  <si>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</si>
  <si>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</si>
  <si>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</si>
  <si>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</si>
  <si>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</si>
  <si>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</si>
  <si>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</si>
  <si>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</si>
  <si>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</si>
  <si>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</si>
  <si>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</si>
  <si>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</si>
  <si>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</si>
  <si>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</si>
  <si>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</si>
  <si>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</si>
  <si>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</si>
  <si>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</si>
  <si>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</si>
  <si>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</si>
  <si>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</si>
  <si>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</si>
  <si>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</si>
  <si>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</si>
  <si>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</si>
  <si>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</si>
  <si>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</si>
  <si>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</si>
  <si>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</si>
  <si>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</si>
  <si>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</si>
  <si>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</si>
  <si>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</si>
  <si>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</si>
  <si>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</si>
  <si>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</si>
  <si>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</si>
  <si>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</si>
  <si>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</si>
  <si>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</si>
  <si>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</si>
  <si>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</si>
  <si>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</si>
  <si>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</si>
  <si>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</si>
  <si>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</si>
  <si>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</si>
  <si>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</si>
  <si>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</si>
  <si>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</si>
  <si>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</si>
  <si>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</si>
  <si>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</si>
  <si>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</si>
  <si>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</si>
  <si>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</si>
  <si>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</si>
  <si>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</si>
  <si>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</si>
  <si>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</si>
  <si>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</si>
  <si>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</si>
  <si>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</si>
  <si>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</si>
  <si>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</si>
  <si>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</si>
  <si>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</si>
  <si>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</si>
  <si>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</si>
  <si>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</si>
  <si>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</si>
  <si>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</si>
  <si>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</si>
  <si>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</si>
  <si>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</si>
  <si>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</si>
  <si>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</si>
  <si>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</si>
  <si>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</si>
  <si>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</si>
  <si>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</si>
  <si>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</si>
  <si>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</si>
  <si>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</si>
  <si>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</si>
  <si>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</si>
  <si>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</si>
  <si>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</si>
  <si>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</si>
  <si>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</si>
  <si>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</si>
  <si>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</si>
  <si>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</si>
  <si>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</si>
  <si>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</si>
  <si>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</si>
  <si>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</si>
  <si>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</si>
  <si>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</si>
  <si>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</si>
  <si>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</si>
  <si>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</si>
  <si>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</si>
  <si>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</si>
  <si>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</si>
  <si>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</si>
  <si>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</si>
  <si>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</si>
  <si>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</si>
  <si>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</si>
  <si>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</si>
  <si>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</si>
  <si>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</si>
  <si>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</si>
  <si>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</si>
  <si>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</si>
  <si>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</si>
  <si>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</si>
  <si>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</si>
  <si>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</si>
  <si>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</si>
  <si>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</si>
  <si>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</si>
  <si>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</si>
  <si>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</si>
  <si>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</si>
  <si>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</si>
  <si>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</si>
  <si>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</si>
  <si>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</si>
  <si>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</si>
  <si>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</si>
  <si>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</si>
  <si>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</si>
  <si>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</si>
  <si>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</si>
  <si>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</si>
  <si>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</si>
  <si>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</si>
  <si>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</si>
  <si>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</si>
  <si>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</si>
  <si>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</si>
  <si>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</si>
  <si>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</si>
  <si>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</si>
  <si>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</si>
  <si>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</si>
  <si>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</si>
  <si>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</si>
  <si>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</si>
  <si>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</si>
  <si>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</si>
  <si>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</si>
  <si>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</si>
  <si>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</si>
  <si>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</si>
  <si>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</si>
  <si>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</si>
  <si>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</si>
  <si>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</si>
  <si>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</si>
  <si>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</si>
  <si>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</si>
  <si>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</si>
  <si>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</si>
  <si>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</si>
  <si>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</si>
  <si>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</si>
  <si>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</si>
  <si>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</si>
  <si>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</si>
  <si>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</si>
  <si>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</si>
  <si>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</si>
  <si>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</si>
  <si>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</si>
  <si>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</si>
  <si>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</si>
  <si>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</si>
  <si>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</si>
  <si>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</si>
  <si>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</si>
  <si>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</si>
  <si>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</si>
  <si>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</si>
  <si>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</si>
  <si>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</si>
  <si>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</si>
  <si>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</si>
  <si>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</si>
  <si>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</si>
  <si>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</si>
  <si>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</si>
  <si>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</si>
  <si>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</si>
  <si>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</si>
  <si>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</si>
  <si>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</si>
  <si>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</si>
  <si>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</si>
  <si>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</si>
  <si>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</si>
  <si>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</si>
  <si>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</si>
  <si>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</si>
  <si>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</si>
  <si>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</si>
  <si>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</si>
  <si>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</si>
  <si>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</si>
  <si>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</si>
  <si>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</si>
  <si>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</si>
  <si>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</si>
  <si>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</si>
  <si>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</si>
  <si>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</si>
  <si>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</si>
  <si>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</si>
  <si>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</si>
  <si>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</si>
  <si>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</si>
  <si>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</si>
  <si>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</si>
  <si>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</si>
  <si>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</si>
  <si>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</si>
  <si>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</si>
  <si>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</si>
  <si>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</si>
  <si>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</si>
  <si>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</si>
  <si>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</si>
  <si>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</si>
  <si>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</si>
  <si>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</si>
  <si>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</si>
  <si>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</si>
  <si>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</si>
  <si>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</si>
  <si>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</si>
  <si>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</si>
  <si>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</si>
  <si>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</si>
  <si>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</si>
  <si>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</si>
  <si>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</si>
  <si>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</si>
  <si>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</si>
  <si>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</si>
  <si>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</si>
  <si>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</si>
  <si>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</si>
  <si>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</si>
  <si>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</si>
  <si>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</si>
  <si>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</si>
  <si>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</si>
  <si>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</si>
  <si>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</si>
  <si>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</si>
  <si>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</si>
  <si>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</si>
  <si>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</si>
  <si>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</si>
  <si>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</si>
  <si>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</si>
  <si>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</si>
  <si>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</si>
  <si>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</si>
  <si>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</si>
  <si>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</si>
  <si>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</si>
  <si>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</si>
  <si>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</si>
  <si>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</si>
  <si>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</si>
  <si>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</si>
  <si>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</si>
  <si>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</si>
  <si>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</si>
  <si>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</si>
  <si>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</si>
  <si>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</si>
  <si>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</si>
  <si>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</si>
  <si>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</si>
  <si>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</si>
  <si>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</si>
  <si>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</si>
  <si>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</si>
  <si>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</si>
  <si>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</si>
  <si>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</si>
  <si>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</si>
  <si>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</si>
  <si>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</si>
  <si>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</si>
  <si>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</si>
  <si>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</si>
  <si>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</si>
  <si>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</si>
  <si>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</si>
  <si>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</si>
  <si>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</si>
  <si>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</si>
  <si>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</si>
  <si>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</si>
  <si>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</si>
  <si>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</si>
  <si>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</si>
  <si>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</si>
  <si>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</si>
  <si>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</si>
  <si>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</si>
  <si>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</si>
  <si>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</si>
  <si>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</si>
  <si>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</si>
  <si>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</si>
  <si>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</si>
  <si>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</si>
  <si>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</si>
  <si>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</si>
  <si>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</si>
  <si>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</si>
  <si>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</si>
  <si>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</si>
  <si>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</si>
  <si>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</si>
  <si>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</si>
  <si>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</si>
  <si>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</si>
  <si>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</si>
  <si>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</si>
  <si>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</si>
  <si>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</si>
  <si>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</si>
  <si>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</si>
  <si>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</si>
  <si>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</si>
  <si>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</si>
  <si>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</si>
  <si>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</si>
  <si>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</si>
  <si>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</si>
  <si>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</si>
  <si>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</si>
  <si>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</si>
  <si>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</si>
  <si>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</si>
  <si>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</si>
  <si>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</si>
  <si>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</si>
  <si>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</si>
  <si>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</si>
  <si>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</si>
  <si>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</si>
  <si>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</si>
  <si>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</si>
  <si>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</si>
  <si>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</si>
  <si>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</si>
  <si>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</si>
  <si>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</si>
  <si>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</si>
  <si>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</si>
  <si>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</si>
  <si>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</si>
  <si>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</si>
  <si>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</si>
  <si>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</si>
  <si>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</si>
  <si>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</si>
  <si>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</si>
  <si>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</si>
  <si>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</si>
  <si>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</si>
  <si>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</si>
  <si>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</si>
  <si>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</si>
  <si>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</si>
  <si>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</si>
  <si>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</si>
  <si>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</si>
  <si>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</si>
  <si>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</si>
  <si>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</si>
  <si>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</si>
  <si>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</si>
  <si>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</si>
  <si>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</si>
  <si>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</si>
  <si>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</si>
  <si>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</si>
  <si>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</si>
  <si>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</si>
  <si>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</si>
  <si>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</si>
  <si>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</si>
  <si>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</si>
  <si>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</si>
  <si>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</si>
  <si>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</si>
  <si>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</si>
  <si>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</si>
  <si>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</si>
  <si>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</si>
  <si>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</si>
  <si>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</si>
  <si>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</si>
  <si>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</si>
  <si>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</si>
  <si>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</si>
  <si>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</si>
  <si>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</si>
  <si>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</si>
  <si>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</si>
  <si>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</si>
  <si>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</si>
  <si>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</si>
  <si>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</si>
  <si>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</si>
  <si>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</si>
  <si>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</si>
  <si>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</si>
  <si>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</si>
  <si>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</si>
  <si>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</si>
  <si>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</si>
  <si>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</si>
  <si>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</si>
  <si>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</si>
  <si>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</si>
  <si>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</si>
  <si>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</si>
  <si>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</si>
  <si>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</si>
  <si>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</si>
  <si>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</si>
  <si>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</si>
  <si>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</si>
  <si>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</si>
  <si>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</si>
  <si>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</si>
  <si>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</si>
  <si>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</si>
  <si>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</si>
  <si>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</si>
  <si>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</si>
  <si>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</si>
  <si>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</si>
  <si>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</si>
  <si>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</si>
  <si>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</si>
  <si>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</si>
  <si>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</si>
  <si>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</si>
  <si>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</si>
  <si>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</si>
  <si>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</si>
  <si>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</si>
  <si>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</si>
  <si>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</si>
  <si>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</si>
  <si>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</si>
  <si>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</si>
  <si>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</si>
  <si>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</si>
  <si>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</si>
  <si>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</si>
  <si>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</si>
  <si>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</si>
  <si>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</si>
  <si>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</si>
  <si>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</si>
  <si>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</si>
  <si>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</si>
  <si>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</si>
  <si>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</si>
  <si>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</si>
  <si>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</si>
  <si>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</si>
  <si>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</si>
  <si>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</si>
  <si>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</si>
  <si>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</si>
  <si>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</si>
  <si>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</si>
  <si>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</si>
  <si>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</si>
  <si>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</si>
  <si>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</si>
  <si>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</si>
  <si>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</si>
  <si>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</si>
  <si>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</si>
  <si>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</si>
  <si>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</si>
  <si>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</si>
  <si>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</si>
  <si>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</si>
  <si>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</si>
  <si>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</si>
  <si>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</si>
  <si>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</si>
  <si>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</si>
  <si>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</si>
  <si>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</si>
  <si>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</si>
  <si>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</si>
  <si>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</si>
  <si>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</si>
  <si>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</si>
  <si>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</si>
  <si>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</si>
  <si>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</si>
  <si>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</si>
  <si>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</si>
  <si>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</si>
  <si>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</si>
  <si>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</si>
  <si>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</si>
  <si>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</si>
  <si>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</si>
  <si>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</si>
  <si>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</si>
  <si>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</si>
  <si>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</si>
  <si>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</si>
  <si>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</si>
  <si>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</si>
  <si>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</si>
  <si>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</si>
  <si>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</si>
  <si>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</si>
  <si>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</si>
  <si>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</si>
  <si>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</si>
  <si>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</si>
  <si>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</si>
  <si>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</si>
  <si>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</si>
  <si>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</si>
  <si>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</si>
  <si>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</si>
  <si>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</si>
  <si>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</si>
  <si>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</si>
  <si>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</si>
  <si>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</si>
  <si>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</si>
  <si>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</si>
  <si>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</si>
  <si>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</si>
  <si>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</si>
  <si>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</si>
  <si>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</si>
  <si>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</si>
  <si>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</si>
  <si>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</si>
  <si>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</si>
  <si>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</si>
  <si>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</si>
  <si>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</si>
  <si>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</si>
  <si>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</si>
  <si>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</si>
  <si>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</si>
  <si>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</si>
  <si>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</si>
  <si>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</si>
  <si>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</si>
  <si>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</si>
  <si>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</si>
  <si>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</si>
  <si>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</si>
  <si>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</si>
  <si>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</si>
  <si>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</si>
  <si>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</si>
  <si>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</si>
  <si>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</si>
  <si>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</si>
  <si>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</si>
  <si>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</si>
  <si>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</si>
  <si>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</si>
  <si>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</si>
  <si>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</si>
  <si>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</si>
  <si>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</si>
  <si>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</si>
  <si>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</si>
  <si>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</si>
  <si>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</si>
  <si>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</si>
  <si>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</si>
  <si>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</si>
  <si>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</si>
  <si>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</si>
  <si>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</si>
  <si>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</si>
  <si>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</si>
  <si>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</si>
  <si>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</si>
  <si>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</si>
  <si>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</si>
  <si>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</si>
  <si>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</si>
  <si>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</si>
  <si>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</si>
  <si>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</si>
  <si>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</si>
  <si>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</si>
  <si>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</si>
  <si>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</si>
  <si>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</si>
  <si>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</si>
  <si>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</si>
  <si>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</si>
  <si>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</si>
  <si>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</si>
  <si>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</si>
  <si>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</si>
  <si>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</si>
  <si>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</si>
  <si>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</si>
  <si>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</si>
  <si>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</si>
  <si>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</si>
  <si>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</si>
  <si>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</si>
  <si>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</si>
  <si>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</si>
  <si>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</si>
  <si>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</si>
  <si>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</si>
  <si>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</si>
  <si>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</si>
  <si>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</si>
  <si>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</si>
  <si>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</si>
  <si>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</si>
  <si>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</si>
  <si>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</si>
  <si>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</si>
  <si>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</si>
  <si>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</si>
  <si>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</si>
  <si>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</si>
  <si>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</si>
  <si>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</si>
  <si>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</si>
  <si>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</si>
  <si>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</si>
  <si>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</si>
  <si>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</si>
  <si>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</si>
  <si>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</si>
  <si>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</si>
  <si>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</si>
  <si>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</si>
  <si>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</si>
  <si>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</si>
  <si>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</si>
  <si>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</si>
  <si>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</si>
  <si>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</si>
  <si>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</si>
  <si>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</si>
  <si>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</si>
  <si>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</si>
  <si>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</si>
  <si>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</si>
  <si>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</si>
  <si>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</si>
  <si>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</si>
  <si>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</si>
  <si>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</si>
  <si>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</si>
  <si>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</si>
  <si>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</si>
  <si>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</si>
  <si>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</si>
  <si>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</si>
  <si>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</si>
  <si>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</si>
  <si>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</si>
  <si>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</si>
  <si>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</si>
  <si>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</si>
  <si>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</si>
  <si>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</si>
  <si>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</si>
  <si>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</si>
  <si>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</si>
  <si>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</si>
  <si>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</si>
  <si>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</si>
  <si>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</si>
  <si>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</si>
  <si>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</si>
  <si>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</si>
  <si>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</si>
  <si>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</si>
  <si>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</si>
  <si>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</si>
  <si>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</si>
  <si>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</si>
  <si>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</si>
  <si>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</si>
  <si>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</si>
  <si>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</si>
  <si>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</si>
  <si>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</si>
  <si>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</si>
  <si>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</si>
  <si>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</si>
  <si>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</si>
  <si>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</si>
  <si>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</si>
  <si>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</si>
  <si>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</si>
  <si>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</si>
  <si>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</si>
  <si>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</si>
  <si>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</si>
  <si>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</si>
  <si>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</si>
  <si>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</si>
  <si>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</si>
  <si>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</si>
  <si>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</si>
  <si>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</si>
  <si>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</si>
  <si>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</si>
  <si>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</si>
  <si>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</si>
  <si>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</si>
  <si>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</si>
  <si>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</si>
  <si>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</si>
  <si>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</si>
  <si>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</si>
  <si>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</si>
  <si>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</si>
  <si>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</si>
  <si>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</si>
  <si>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</si>
  <si>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</si>
  <si>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</si>
  <si>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</si>
  <si>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</si>
  <si>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</si>
  <si>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</si>
  <si>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</si>
  <si>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</si>
  <si>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</si>
  <si>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</si>
  <si>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</si>
  <si>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</si>
  <si>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</si>
  <si>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</si>
  <si>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</si>
  <si>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</si>
  <si>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</si>
  <si>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</si>
  <si>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</si>
  <si>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</si>
  <si>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</si>
  <si>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</si>
  <si>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</si>
  <si>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</si>
  <si>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</si>
  <si>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</si>
  <si>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</si>
  <si>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</si>
  <si>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</si>
  <si>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</si>
  <si>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</si>
  <si>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</si>
  <si>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</si>
  <si>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</si>
  <si>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</si>
  <si>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</si>
  <si>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</si>
  <si>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</si>
  <si>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</si>
  <si>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</si>
  <si>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</si>
  <si>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</si>
  <si>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</si>
  <si>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</si>
  <si>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</si>
  <si>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</si>
  <si>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</si>
  <si>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</si>
  <si>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</si>
  <si>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</si>
  <si>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</si>
  <si>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</si>
  <si>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</si>
  <si>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</si>
  <si>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</si>
  <si>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</si>
  <si>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</si>
  <si>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</si>
  <si>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</si>
  <si>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</si>
  <si>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</si>
  <si>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</si>
  <si>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</si>
  <si>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</si>
  <si>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</si>
  <si>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</si>
  <si>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</si>
  <si>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</si>
  <si>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</si>
  <si>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</si>
  <si>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</si>
  <si>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</si>
  <si>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</si>
  <si>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</si>
  <si>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</si>
  <si>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</si>
  <si>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</si>
  <si>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</si>
  <si>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</si>
  <si>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</si>
  <si>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</si>
  <si>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</si>
  <si>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</si>
  <si>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</si>
  <si>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</si>
  <si>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</si>
  <si>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</si>
  <si>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</si>
  <si>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</si>
  <si>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</si>
  <si>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</si>
  <si>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</si>
  <si>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</si>
  <si>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</si>
  <si>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</si>
  <si>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</si>
  <si>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</si>
  <si>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</si>
  <si>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</si>
  <si>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</si>
  <si>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</si>
  <si>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</si>
  <si>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</si>
  <si>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</si>
  <si>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</si>
  <si>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</si>
  <si>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</si>
  <si>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</si>
  <si>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</si>
  <si>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</si>
  <si>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</si>
  <si>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</si>
  <si>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</si>
  <si>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</si>
  <si>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</si>
  <si>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</si>
  <si>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</si>
  <si>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</si>
  <si>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</si>
  <si>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</si>
  <si>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</si>
  <si>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</si>
  <si>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</si>
  <si>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</si>
  <si>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</si>
  <si>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</si>
  <si>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</si>
  <si>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</si>
  <si>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</si>
  <si>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</si>
  <si>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</si>
  <si>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</si>
  <si>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</si>
  <si>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</si>
  <si>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</si>
  <si>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</si>
  <si>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</si>
  <si>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</si>
  <si>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</si>
  <si>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</si>
  <si>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</si>
  <si>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</si>
  <si>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</si>
  <si>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</si>
  <si>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</si>
  <si>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</si>
  <si>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</si>
  <si>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</si>
  <si>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</si>
  <si>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</si>
  <si>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</si>
  <si>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</si>
  <si>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</si>
  <si>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</si>
  <si>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</si>
  <si>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</si>
  <si>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</si>
  <si>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</si>
  <si>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</si>
  <si>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</si>
  <si>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</si>
  <si>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</si>
  <si>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</si>
  <si>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</si>
  <si>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</si>
  <si>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</si>
  <si>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</si>
  <si>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</si>
  <si>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</si>
  <si>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</si>
  <si>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</si>
  <si>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</si>
  <si>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</si>
  <si>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</si>
  <si>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</si>
  <si>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</si>
  <si>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</si>
  <si>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</si>
  <si>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</si>
  <si>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</si>
  <si>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</si>
  <si>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</si>
  <si>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</si>
  <si>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</si>
  <si>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</si>
  <si>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</si>
  <si>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</si>
  <si>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</si>
  <si>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</si>
  <si>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</si>
  <si>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</si>
  <si>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</si>
  <si>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</si>
  <si>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</si>
  <si>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</si>
  <si>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</si>
  <si>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</si>
  <si>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</si>
  <si>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</si>
  <si>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</si>
  <si>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</si>
  <si>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</si>
  <si>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</si>
  <si>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</si>
  <si>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</si>
  <si>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</si>
  <si>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</si>
  <si>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</si>
  <si>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</si>
  <si>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</si>
  <si>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</si>
  <si>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</si>
  <si>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</si>
  <si>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</si>
  <si>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</si>
  <si>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</si>
  <si>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</si>
  <si>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</si>
  <si>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</si>
  <si>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</si>
  <si>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</si>
  <si>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</si>
  <si>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</si>
  <si>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</si>
  <si>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</si>
  <si>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</si>
  <si>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</si>
  <si>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</si>
  <si>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</si>
  <si>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</si>
  <si>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</si>
  <si>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</si>
  <si>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</si>
  <si>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</si>
  <si>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</si>
  <si>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</si>
  <si>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</si>
  <si>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</si>
  <si>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</si>
  <si>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</si>
  <si>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</si>
  <si>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</si>
  <si>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</si>
  <si>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</si>
  <si>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</si>
  <si>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</si>
  <si>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</si>
  <si>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</si>
  <si>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</si>
  <si>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</si>
  <si>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</si>
  <si>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</si>
  <si>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</si>
  <si>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</si>
  <si>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</si>
  <si>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</si>
  <si>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</si>
  <si>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</si>
  <si>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</si>
  <si>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</si>
  <si>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</si>
  <si>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</si>
  <si>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</si>
  <si>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</si>
  <si>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</si>
  <si>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</si>
  <si>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</si>
  <si>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</si>
  <si>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</si>
  <si>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</si>
  <si>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</si>
  <si>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</si>
  <si>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</si>
  <si>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</si>
  <si>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</si>
  <si>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</si>
  <si>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</si>
  <si>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</si>
  <si>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</si>
  <si>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</si>
  <si>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</si>
  <si>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</si>
  <si>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</si>
  <si>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</si>
  <si>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</si>
  <si>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</si>
  <si>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</si>
  <si>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</si>
  <si>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</si>
  <si>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</si>
  <si>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</si>
  <si>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</si>
  <si>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</si>
  <si>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</si>
  <si>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</si>
  <si>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</si>
  <si>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</si>
  <si>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</si>
  <si>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</si>
  <si>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</si>
  <si>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</si>
  <si>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</si>
  <si>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</si>
  <si>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</si>
  <si>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</si>
  <si>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</si>
  <si>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</si>
  <si>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</si>
  <si>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</si>
  <si>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</si>
  <si>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</si>
  <si>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</si>
  <si>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</si>
  <si>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</si>
  <si>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</si>
  <si>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</si>
  <si>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</si>
  <si>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</si>
  <si>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</si>
  <si>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</si>
  <si>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</si>
  <si>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</si>
  <si>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</si>
  <si>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</si>
  <si>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</si>
  <si>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</si>
  <si>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</si>
  <si>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</si>
  <si>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</si>
  <si>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</si>
  <si>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</si>
  <si>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</si>
  <si>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</si>
  <si>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</si>
  <si>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</si>
  <si>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</si>
  <si>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</si>
  <si>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</si>
  <si>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</si>
  <si>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</si>
  <si>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</si>
  <si>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</si>
  <si>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</si>
  <si>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</si>
  <si>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</si>
  <si>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</si>
  <si>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</si>
  <si>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</si>
  <si>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</si>
  <si>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</si>
  <si>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</si>
  <si>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</si>
  <si>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</si>
  <si>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</si>
  <si>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</si>
  <si>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</si>
  <si>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</si>
  <si>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</si>
  <si>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</si>
  <si>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</si>
  <si>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</si>
  <si>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</si>
  <si>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</si>
  <si>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</si>
  <si>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</si>
  <si>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</si>
  <si>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</si>
  <si>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</si>
  <si>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</si>
  <si>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</si>
  <si>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</si>
  <si>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</si>
  <si>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</si>
  <si>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</si>
  <si>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</si>
  <si>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</si>
  <si>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</si>
  <si>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</si>
  <si>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</si>
  <si>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</si>
  <si>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</si>
  <si>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</si>
  <si>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</si>
  <si>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</si>
  <si>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</si>
  <si>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</si>
  <si>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</si>
  <si>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</si>
  <si>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</si>
  <si>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</si>
  <si>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</si>
  <si>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</si>
  <si>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</si>
  <si>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</si>
  <si>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</si>
  <si>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</si>
  <si>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</si>
  <si>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</si>
  <si>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</si>
  <si>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</si>
  <si>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</si>
  <si>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</si>
  <si>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</si>
  <si>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</si>
  <si>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</si>
  <si>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</si>
  <si>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</si>
  <si>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</si>
  <si>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</si>
  <si>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</si>
  <si>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</si>
  <si>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</si>
  <si>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</si>
  <si>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</si>
  <si>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</si>
  <si>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</si>
  <si>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 Column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</si>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</sst>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ont="1"/>
    <xf numFmtId="0" fontId="2" fillId="0" borderId="0" xfId="0" applyFont="1" applyAlignment="1">
      <alignment horizontal="left" vertical="center" wrapText="1" indent="1"/>
    </xf>
    <xf numFmtId="0" fontId="3" fillId="0" borderId="0" xfId="0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14" fontId="4" fillId="0" borderId="0" xfId="0" applyNumberFormat="1" applyFont="1"/>
    <xf numFmtId="14" fontId="0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165" fontId="6" fillId="0" borderId="0" xfId="0" applyNumberFormat="1" applyFont="1"/>
    <xf numFmtId="165" fontId="7" fillId="0" borderId="0" xfId="0" applyNumberFormat="1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8080"/>
      <color rgb="FFA21E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layout>
        <c:manualLayout>
          <c:xMode val="edge"/>
          <c:yMode val="edge"/>
          <c:x val="0.31191347866082658"/>
          <c:y val="4.2703270199333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B1-4587-842E-6E3F70D2F2C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1-4587-842E-6E3F70D2F2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B1-4587-842E-6E3F70D2F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938192"/>
        <c:axId val="857478096"/>
      </c:lineChart>
      <c:catAx>
        <c:axId val="26193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78096"/>
        <c:crosses val="autoZero"/>
        <c:auto val="1"/>
        <c:lblAlgn val="ctr"/>
        <c:lblOffset val="100"/>
        <c:noMultiLvlLbl val="0"/>
      </c:catAx>
      <c:valAx>
        <c:axId val="8574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93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B-45DB-9E83-7013F203AC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BB-45DB-9E83-7013F203AC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BB-45DB-9E83-7013F203A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756879"/>
        <c:axId val="1349774351"/>
      </c:lineChart>
      <c:catAx>
        <c:axId val="134975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774351"/>
        <c:crosses val="autoZero"/>
        <c:auto val="1"/>
        <c:lblAlgn val="ctr"/>
        <c:lblOffset val="100"/>
        <c:noMultiLvlLbl val="0"/>
      </c:catAx>
      <c:valAx>
        <c:axId val="134977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75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351129699292038"/>
          <c:y val="6.07896040966907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D-4DC8-98FA-C73E5AE495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D-4DC8-98FA-C73E5AE495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D-4DC8-98FA-C73E5AE495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D-4DC8-98FA-C73E5AE49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0357552"/>
        <c:axId val="1470405120"/>
      </c:barChart>
      <c:catAx>
        <c:axId val="147035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405120"/>
        <c:crosses val="autoZero"/>
        <c:auto val="1"/>
        <c:lblAlgn val="ctr"/>
        <c:lblOffset val="100"/>
        <c:noMultiLvlLbl val="0"/>
      </c:catAx>
      <c:valAx>
        <c:axId val="14704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35755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908201055186481"/>
          <c:y val="4.5998684754206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B-4F30-9E12-6722F87757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B-4F30-9E12-6722F87757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7B-4F30-9E12-6722F8775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0545744"/>
        <c:axId val="1714326464"/>
      </c:barChart>
      <c:catAx>
        <c:axId val="157054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26464"/>
        <c:crosses val="autoZero"/>
        <c:auto val="1"/>
        <c:lblAlgn val="ctr"/>
        <c:lblOffset val="100"/>
        <c:noMultiLvlLbl val="0"/>
      </c:catAx>
      <c:valAx>
        <c:axId val="171432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54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1209675</xdr:colOff>
      <xdr:row>1</xdr:row>
      <xdr:rowOff>85725</xdr:rowOff>
    </xdr:from>
    <xdr:to>
      <xdr:col>11</xdr:col>
      <xdr:colOff>381000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35FE5-91A2-473A-B2B3-5177F76A4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1165860</xdr:colOff>
      <xdr:row>14</xdr:row>
      <xdr:rowOff>64770</xdr:rowOff>
    </xdr:from>
    <xdr:to>
      <xdr:col>11</xdr:col>
      <xdr:colOff>510540</xdr:colOff>
      <xdr:row>29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23B1E-DEBA-4293-82D8-BE9FE2B4B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4</xdr:row>
      <xdr:rowOff>133349</xdr:rowOff>
    </xdr:from>
    <xdr:to>
      <xdr:col>18</xdr:col>
      <xdr:colOff>400050</xdr:colOff>
      <xdr:row>26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7780F-7FA9-4911-BC42-A1C597B84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2</xdr:row>
      <xdr:rowOff>133349</xdr:rowOff>
    </xdr:from>
    <xdr:to>
      <xdr:col>19</xdr:col>
      <xdr:colOff>47624</xdr:colOff>
      <xdr:row>25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1DF81-8274-4BDA-B4BE-4C7B7DD74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inc/data-1-1-3-StarterBook%20(original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-1-1-3-StarterBook (origina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8500</v>
          </cell>
          <cell r="E2">
            <v>11633</v>
          </cell>
        </row>
        <row r="3">
          <cell r="D3">
            <v>10275</v>
          </cell>
          <cell r="E3">
            <v>14653</v>
          </cell>
        </row>
        <row r="4">
          <cell r="D4">
            <v>500</v>
          </cell>
          <cell r="E4">
            <v>525</v>
          </cell>
        </row>
        <row r="5">
          <cell r="D5">
            <v>10000</v>
          </cell>
          <cell r="E5">
            <v>10390</v>
          </cell>
        </row>
        <row r="6">
          <cell r="D6">
            <v>44000</v>
          </cell>
          <cell r="E6">
            <v>54116.28</v>
          </cell>
        </row>
        <row r="7">
          <cell r="D7">
            <v>3999</v>
          </cell>
          <cell r="E7">
            <v>4390</v>
          </cell>
        </row>
        <row r="8">
          <cell r="D8">
            <v>8000</v>
          </cell>
          <cell r="E8">
            <v>8519</v>
          </cell>
        </row>
        <row r="9">
          <cell r="D9">
            <v>9000</v>
          </cell>
          <cell r="E9">
            <v>9110</v>
          </cell>
        </row>
        <row r="10">
          <cell r="D10">
            <v>3500</v>
          </cell>
          <cell r="E10">
            <v>3501.52</v>
          </cell>
        </row>
        <row r="11">
          <cell r="D11">
            <v>500</v>
          </cell>
          <cell r="E11">
            <v>629.99</v>
          </cell>
        </row>
        <row r="12">
          <cell r="D12">
            <v>3000</v>
          </cell>
          <cell r="E12">
            <v>3015</v>
          </cell>
        </row>
        <row r="13">
          <cell r="D13">
            <v>5000</v>
          </cell>
          <cell r="E13">
            <v>6025</v>
          </cell>
        </row>
        <row r="14">
          <cell r="D14">
            <v>30000</v>
          </cell>
          <cell r="E14">
            <v>49588</v>
          </cell>
        </row>
        <row r="15">
          <cell r="D15">
            <v>3500</v>
          </cell>
          <cell r="E15">
            <v>5599</v>
          </cell>
        </row>
        <row r="16">
          <cell r="D16">
            <v>6000</v>
          </cell>
          <cell r="E16">
            <v>6056</v>
          </cell>
        </row>
        <row r="17">
          <cell r="D17">
            <v>2000</v>
          </cell>
          <cell r="E17">
            <v>2132</v>
          </cell>
        </row>
        <row r="18">
          <cell r="D18">
            <v>12000</v>
          </cell>
          <cell r="E18">
            <v>12029</v>
          </cell>
        </row>
        <row r="19">
          <cell r="D19">
            <v>1500</v>
          </cell>
          <cell r="E19">
            <v>1510</v>
          </cell>
        </row>
        <row r="20">
          <cell r="D20">
            <v>30000</v>
          </cell>
          <cell r="E20">
            <v>31896.33</v>
          </cell>
        </row>
        <row r="21">
          <cell r="D21">
            <v>850</v>
          </cell>
          <cell r="E21">
            <v>1235</v>
          </cell>
        </row>
        <row r="22">
          <cell r="D22">
            <v>2000</v>
          </cell>
          <cell r="E22">
            <v>2004</v>
          </cell>
        </row>
        <row r="23">
          <cell r="D23">
            <v>18500</v>
          </cell>
          <cell r="E23">
            <v>20190</v>
          </cell>
        </row>
        <row r="24">
          <cell r="D24">
            <v>350</v>
          </cell>
          <cell r="E24">
            <v>410</v>
          </cell>
        </row>
        <row r="25">
          <cell r="D25">
            <v>2000</v>
          </cell>
          <cell r="E25">
            <v>2370</v>
          </cell>
        </row>
        <row r="26">
          <cell r="D26">
            <v>35000</v>
          </cell>
          <cell r="E26">
            <v>38082.69</v>
          </cell>
        </row>
        <row r="27">
          <cell r="D27">
            <v>600</v>
          </cell>
          <cell r="E27">
            <v>800</v>
          </cell>
        </row>
        <row r="28">
          <cell r="D28">
            <v>1250</v>
          </cell>
          <cell r="E28">
            <v>1940</v>
          </cell>
        </row>
        <row r="29">
          <cell r="D29">
            <v>20000</v>
          </cell>
          <cell r="E29">
            <v>22345</v>
          </cell>
        </row>
        <row r="30">
          <cell r="D30">
            <v>12000</v>
          </cell>
          <cell r="E30">
            <v>12042</v>
          </cell>
        </row>
        <row r="31">
          <cell r="D31">
            <v>3000</v>
          </cell>
          <cell r="E31">
            <v>3700</v>
          </cell>
        </row>
        <row r="32">
          <cell r="D32">
            <v>4000</v>
          </cell>
          <cell r="E32">
            <v>4051.99</v>
          </cell>
        </row>
        <row r="33">
          <cell r="D33">
            <v>13</v>
          </cell>
          <cell r="E33">
            <v>13</v>
          </cell>
        </row>
        <row r="34">
          <cell r="D34">
            <v>28450</v>
          </cell>
          <cell r="E34">
            <v>28520</v>
          </cell>
        </row>
        <row r="35">
          <cell r="D35">
            <v>5250</v>
          </cell>
          <cell r="E35">
            <v>5360</v>
          </cell>
        </row>
        <row r="36">
          <cell r="D36">
            <v>2600</v>
          </cell>
          <cell r="E36">
            <v>3392</v>
          </cell>
        </row>
        <row r="37">
          <cell r="D37">
            <v>1000</v>
          </cell>
          <cell r="E37">
            <v>1665</v>
          </cell>
        </row>
        <row r="38">
          <cell r="D38">
            <v>6000</v>
          </cell>
          <cell r="E38">
            <v>8529</v>
          </cell>
        </row>
        <row r="39">
          <cell r="D39">
            <v>22000</v>
          </cell>
          <cell r="E39">
            <v>40357</v>
          </cell>
        </row>
        <row r="40">
          <cell r="D40">
            <v>2500</v>
          </cell>
          <cell r="E40">
            <v>2751</v>
          </cell>
        </row>
        <row r="41">
          <cell r="D41">
            <v>25000</v>
          </cell>
          <cell r="E41">
            <v>32745</v>
          </cell>
        </row>
        <row r="42">
          <cell r="D42">
            <v>2000</v>
          </cell>
          <cell r="E42">
            <v>2027</v>
          </cell>
        </row>
        <row r="43">
          <cell r="D43">
            <v>2000</v>
          </cell>
          <cell r="E43">
            <v>2000</v>
          </cell>
        </row>
        <row r="44">
          <cell r="D44">
            <v>14000</v>
          </cell>
          <cell r="E44">
            <v>19860</v>
          </cell>
        </row>
        <row r="45">
          <cell r="D45">
            <v>10000</v>
          </cell>
          <cell r="E45">
            <v>30866</v>
          </cell>
        </row>
        <row r="46">
          <cell r="D46">
            <v>2000</v>
          </cell>
          <cell r="E46">
            <v>2000</v>
          </cell>
        </row>
        <row r="47">
          <cell r="D47">
            <v>5000</v>
          </cell>
          <cell r="E47">
            <v>6000</v>
          </cell>
        </row>
        <row r="48">
          <cell r="D48">
            <v>8400</v>
          </cell>
          <cell r="E48">
            <v>8750</v>
          </cell>
        </row>
        <row r="49">
          <cell r="D49">
            <v>5000</v>
          </cell>
          <cell r="E49">
            <v>5380.55</v>
          </cell>
        </row>
        <row r="50">
          <cell r="D50">
            <v>2000</v>
          </cell>
          <cell r="E50">
            <v>2159</v>
          </cell>
        </row>
        <row r="51">
          <cell r="D51">
            <v>12000</v>
          </cell>
          <cell r="E51">
            <v>12000</v>
          </cell>
        </row>
        <row r="52">
          <cell r="D52">
            <v>600</v>
          </cell>
          <cell r="E52">
            <v>600</v>
          </cell>
        </row>
        <row r="53">
          <cell r="D53">
            <v>11000</v>
          </cell>
          <cell r="E53">
            <v>14082</v>
          </cell>
        </row>
        <row r="54">
          <cell r="D54">
            <v>10000</v>
          </cell>
          <cell r="E54">
            <v>11621</v>
          </cell>
        </row>
        <row r="55">
          <cell r="D55">
            <v>3000</v>
          </cell>
          <cell r="E55">
            <v>3289</v>
          </cell>
        </row>
        <row r="56">
          <cell r="D56">
            <v>10000</v>
          </cell>
          <cell r="E56">
            <v>10100</v>
          </cell>
        </row>
        <row r="57">
          <cell r="D57">
            <v>8600</v>
          </cell>
          <cell r="E57">
            <v>11090</v>
          </cell>
        </row>
        <row r="58">
          <cell r="D58">
            <v>8000</v>
          </cell>
          <cell r="E58">
            <v>8581</v>
          </cell>
        </row>
        <row r="59">
          <cell r="D59">
            <v>15000</v>
          </cell>
          <cell r="E59">
            <v>15285</v>
          </cell>
        </row>
        <row r="60">
          <cell r="D60">
            <v>10000</v>
          </cell>
          <cell r="E60">
            <v>10291</v>
          </cell>
        </row>
        <row r="61">
          <cell r="D61">
            <v>20000</v>
          </cell>
          <cell r="E61">
            <v>20025.14</v>
          </cell>
        </row>
        <row r="62">
          <cell r="D62">
            <v>4500</v>
          </cell>
          <cell r="E62">
            <v>4648.33</v>
          </cell>
        </row>
        <row r="63">
          <cell r="D63">
            <v>5000</v>
          </cell>
          <cell r="E63">
            <v>7415</v>
          </cell>
        </row>
        <row r="64">
          <cell r="D64">
            <v>3000</v>
          </cell>
          <cell r="E64">
            <v>4642</v>
          </cell>
        </row>
        <row r="65">
          <cell r="D65">
            <v>2000</v>
          </cell>
          <cell r="E65">
            <v>2270.37</v>
          </cell>
        </row>
        <row r="66">
          <cell r="D66">
            <v>1200</v>
          </cell>
          <cell r="E66">
            <v>2080</v>
          </cell>
        </row>
        <row r="67">
          <cell r="D67">
            <v>7000</v>
          </cell>
          <cell r="E67">
            <v>7527</v>
          </cell>
        </row>
        <row r="68">
          <cell r="D68">
            <v>2000</v>
          </cell>
          <cell r="E68">
            <v>2372</v>
          </cell>
        </row>
        <row r="69">
          <cell r="D69">
            <v>2000</v>
          </cell>
          <cell r="E69">
            <v>2325</v>
          </cell>
        </row>
        <row r="70">
          <cell r="D70">
            <v>600</v>
          </cell>
          <cell r="E70">
            <v>763</v>
          </cell>
        </row>
        <row r="71">
          <cell r="D71">
            <v>10000</v>
          </cell>
          <cell r="E71">
            <v>11094.23</v>
          </cell>
        </row>
        <row r="72">
          <cell r="D72">
            <v>500</v>
          </cell>
          <cell r="E72">
            <v>636</v>
          </cell>
        </row>
        <row r="73">
          <cell r="D73">
            <v>1800</v>
          </cell>
          <cell r="E73">
            <v>2231</v>
          </cell>
        </row>
        <row r="74">
          <cell r="D74">
            <v>2200</v>
          </cell>
          <cell r="E74">
            <v>2385</v>
          </cell>
        </row>
        <row r="75">
          <cell r="D75">
            <v>900</v>
          </cell>
          <cell r="E75">
            <v>900</v>
          </cell>
        </row>
        <row r="76">
          <cell r="D76">
            <v>500</v>
          </cell>
          <cell r="E76">
            <v>564.66</v>
          </cell>
        </row>
        <row r="77">
          <cell r="D77">
            <v>3500</v>
          </cell>
          <cell r="E77">
            <v>4040</v>
          </cell>
        </row>
        <row r="78">
          <cell r="D78">
            <v>300</v>
          </cell>
          <cell r="E78">
            <v>460</v>
          </cell>
        </row>
        <row r="79">
          <cell r="D79">
            <v>400</v>
          </cell>
          <cell r="E79">
            <v>1570</v>
          </cell>
        </row>
        <row r="80">
          <cell r="D80">
            <v>50</v>
          </cell>
          <cell r="E80">
            <v>1351</v>
          </cell>
        </row>
        <row r="81">
          <cell r="D81">
            <v>1300</v>
          </cell>
          <cell r="E81">
            <v>1651</v>
          </cell>
        </row>
        <row r="82">
          <cell r="D82">
            <v>12000</v>
          </cell>
          <cell r="E82">
            <v>12870</v>
          </cell>
        </row>
        <row r="83">
          <cell r="D83">
            <v>750</v>
          </cell>
          <cell r="E83">
            <v>1485</v>
          </cell>
        </row>
        <row r="84">
          <cell r="D84">
            <v>4000</v>
          </cell>
          <cell r="E84">
            <v>4000.5</v>
          </cell>
        </row>
        <row r="85">
          <cell r="D85">
            <v>200</v>
          </cell>
          <cell r="E85">
            <v>205</v>
          </cell>
        </row>
        <row r="86">
          <cell r="D86">
            <v>500</v>
          </cell>
          <cell r="E86">
            <v>500</v>
          </cell>
        </row>
        <row r="87">
          <cell r="D87">
            <v>1200</v>
          </cell>
          <cell r="E87">
            <v>1506</v>
          </cell>
        </row>
        <row r="88">
          <cell r="D88">
            <v>6000</v>
          </cell>
          <cell r="E88">
            <v>6388</v>
          </cell>
        </row>
        <row r="89">
          <cell r="D89">
            <v>2500</v>
          </cell>
          <cell r="E89">
            <v>2615</v>
          </cell>
        </row>
        <row r="90">
          <cell r="D90">
            <v>3500</v>
          </cell>
          <cell r="E90">
            <v>3600</v>
          </cell>
        </row>
        <row r="91">
          <cell r="D91">
            <v>6000</v>
          </cell>
          <cell r="E91">
            <v>6904</v>
          </cell>
        </row>
        <row r="92">
          <cell r="D92">
            <v>500</v>
          </cell>
          <cell r="E92">
            <v>502</v>
          </cell>
        </row>
        <row r="93">
          <cell r="D93">
            <v>3000</v>
          </cell>
          <cell r="E93">
            <v>3600</v>
          </cell>
        </row>
        <row r="94">
          <cell r="D94">
            <v>5000</v>
          </cell>
          <cell r="E94">
            <v>5260</v>
          </cell>
        </row>
        <row r="95">
          <cell r="D95">
            <v>1000</v>
          </cell>
          <cell r="E95">
            <v>1106</v>
          </cell>
        </row>
        <row r="96">
          <cell r="D96">
            <v>250</v>
          </cell>
          <cell r="E96">
            <v>260</v>
          </cell>
        </row>
        <row r="97">
          <cell r="D97">
            <v>350</v>
          </cell>
          <cell r="E97">
            <v>460</v>
          </cell>
        </row>
        <row r="98">
          <cell r="D98">
            <v>1500</v>
          </cell>
          <cell r="E98">
            <v>1720</v>
          </cell>
        </row>
        <row r="99">
          <cell r="D99">
            <v>400</v>
          </cell>
          <cell r="E99">
            <v>425</v>
          </cell>
        </row>
        <row r="100">
          <cell r="D100">
            <v>3200</v>
          </cell>
          <cell r="E100">
            <v>3400</v>
          </cell>
        </row>
        <row r="101">
          <cell r="D101">
            <v>1500</v>
          </cell>
          <cell r="E101">
            <v>1590.29</v>
          </cell>
        </row>
        <row r="102">
          <cell r="D102">
            <v>5000</v>
          </cell>
          <cell r="E102">
            <v>5000</v>
          </cell>
        </row>
        <row r="103">
          <cell r="D103">
            <v>3500</v>
          </cell>
          <cell r="E103">
            <v>3500</v>
          </cell>
        </row>
        <row r="104">
          <cell r="D104">
            <v>6000</v>
          </cell>
          <cell r="E104">
            <v>7665</v>
          </cell>
        </row>
        <row r="105">
          <cell r="D105">
            <v>1300</v>
          </cell>
          <cell r="E105">
            <v>1367</v>
          </cell>
        </row>
        <row r="106">
          <cell r="D106">
            <v>500</v>
          </cell>
          <cell r="E106">
            <v>600</v>
          </cell>
        </row>
        <row r="107">
          <cell r="D107">
            <v>2200</v>
          </cell>
          <cell r="E107">
            <v>2363</v>
          </cell>
        </row>
        <row r="108">
          <cell r="D108">
            <v>5000</v>
          </cell>
          <cell r="E108">
            <v>5025</v>
          </cell>
        </row>
        <row r="109">
          <cell r="D109">
            <v>7500</v>
          </cell>
          <cell r="E109">
            <v>7685</v>
          </cell>
        </row>
        <row r="110">
          <cell r="D110">
            <v>1500</v>
          </cell>
          <cell r="E110">
            <v>3700</v>
          </cell>
        </row>
        <row r="111">
          <cell r="D111">
            <v>1000</v>
          </cell>
          <cell r="E111">
            <v>2195</v>
          </cell>
        </row>
        <row r="112">
          <cell r="D112">
            <v>1300</v>
          </cell>
          <cell r="E112">
            <v>1700</v>
          </cell>
        </row>
        <row r="113">
          <cell r="D113">
            <v>3500</v>
          </cell>
          <cell r="E113">
            <v>5410</v>
          </cell>
        </row>
        <row r="114">
          <cell r="D114">
            <v>5000</v>
          </cell>
          <cell r="E114">
            <v>5200</v>
          </cell>
        </row>
        <row r="115">
          <cell r="D115">
            <v>5000</v>
          </cell>
          <cell r="E115">
            <v>7050</v>
          </cell>
        </row>
        <row r="116">
          <cell r="D116">
            <v>3000</v>
          </cell>
          <cell r="E116">
            <v>3100</v>
          </cell>
        </row>
        <row r="117">
          <cell r="D117">
            <v>450</v>
          </cell>
          <cell r="E117">
            <v>632</v>
          </cell>
        </row>
        <row r="118">
          <cell r="D118">
            <v>3500</v>
          </cell>
          <cell r="E118">
            <v>3978</v>
          </cell>
        </row>
        <row r="119">
          <cell r="D119">
            <v>4500</v>
          </cell>
          <cell r="E119">
            <v>4522.22</v>
          </cell>
        </row>
        <row r="120">
          <cell r="D120">
            <v>5000</v>
          </cell>
          <cell r="E120">
            <v>5651.58</v>
          </cell>
        </row>
        <row r="121">
          <cell r="D121">
            <v>3250</v>
          </cell>
          <cell r="E121">
            <v>3398.1</v>
          </cell>
        </row>
        <row r="122">
          <cell r="D122">
            <v>70000</v>
          </cell>
          <cell r="E122">
            <v>10</v>
          </cell>
        </row>
        <row r="123">
          <cell r="D123">
            <v>3000</v>
          </cell>
          <cell r="E123">
            <v>1</v>
          </cell>
        </row>
        <row r="124">
          <cell r="D124">
            <v>100000000</v>
          </cell>
          <cell r="E124">
            <v>0</v>
          </cell>
        </row>
        <row r="125">
          <cell r="D125">
            <v>55000</v>
          </cell>
          <cell r="E125">
            <v>151</v>
          </cell>
        </row>
        <row r="126">
          <cell r="D126">
            <v>4000</v>
          </cell>
          <cell r="E126">
            <v>0</v>
          </cell>
        </row>
        <row r="127">
          <cell r="D127">
            <v>500</v>
          </cell>
          <cell r="E127">
            <v>70</v>
          </cell>
        </row>
        <row r="128">
          <cell r="D128">
            <v>25000</v>
          </cell>
          <cell r="E128">
            <v>1387</v>
          </cell>
        </row>
        <row r="129">
          <cell r="D129">
            <v>8000</v>
          </cell>
          <cell r="E129">
            <v>190</v>
          </cell>
        </row>
        <row r="130">
          <cell r="D130">
            <v>100000</v>
          </cell>
          <cell r="E130">
            <v>1867</v>
          </cell>
        </row>
        <row r="131">
          <cell r="D131">
            <v>20000</v>
          </cell>
          <cell r="E131">
            <v>0</v>
          </cell>
        </row>
        <row r="132">
          <cell r="D132">
            <v>600</v>
          </cell>
          <cell r="E132">
            <v>0</v>
          </cell>
        </row>
        <row r="133">
          <cell r="D133">
            <v>1200</v>
          </cell>
          <cell r="E133">
            <v>0</v>
          </cell>
        </row>
        <row r="134">
          <cell r="D134">
            <v>80000</v>
          </cell>
          <cell r="E134">
            <v>7655</v>
          </cell>
        </row>
        <row r="135">
          <cell r="D135">
            <v>71764</v>
          </cell>
          <cell r="E135">
            <v>0</v>
          </cell>
        </row>
        <row r="136">
          <cell r="D136">
            <v>5000</v>
          </cell>
          <cell r="E136">
            <v>0</v>
          </cell>
        </row>
        <row r="137">
          <cell r="D137">
            <v>3000</v>
          </cell>
          <cell r="E137">
            <v>403</v>
          </cell>
        </row>
        <row r="138">
          <cell r="D138">
            <v>3000</v>
          </cell>
          <cell r="E138">
            <v>0</v>
          </cell>
        </row>
        <row r="139">
          <cell r="D139">
            <v>55000</v>
          </cell>
          <cell r="E139">
            <v>0</v>
          </cell>
        </row>
        <row r="140">
          <cell r="D140">
            <v>150000</v>
          </cell>
          <cell r="E140">
            <v>4712</v>
          </cell>
        </row>
        <row r="141">
          <cell r="D141">
            <v>500</v>
          </cell>
          <cell r="E141">
            <v>500</v>
          </cell>
        </row>
        <row r="142">
          <cell r="D142">
            <v>200000</v>
          </cell>
          <cell r="E142">
            <v>0</v>
          </cell>
        </row>
        <row r="143">
          <cell r="D143">
            <v>12000</v>
          </cell>
          <cell r="E143">
            <v>1293</v>
          </cell>
        </row>
        <row r="144">
          <cell r="D144">
            <v>3000</v>
          </cell>
          <cell r="E144">
            <v>10</v>
          </cell>
        </row>
        <row r="145">
          <cell r="D145">
            <v>5500</v>
          </cell>
          <cell r="E145">
            <v>0</v>
          </cell>
        </row>
        <row r="146">
          <cell r="D146">
            <v>7500</v>
          </cell>
          <cell r="E146">
            <v>2070</v>
          </cell>
        </row>
        <row r="147">
          <cell r="D147">
            <v>4500</v>
          </cell>
          <cell r="E147">
            <v>338</v>
          </cell>
        </row>
        <row r="148">
          <cell r="D148">
            <v>20000</v>
          </cell>
          <cell r="E148">
            <v>115</v>
          </cell>
        </row>
        <row r="149">
          <cell r="D149">
            <v>7000</v>
          </cell>
          <cell r="E149">
            <v>0</v>
          </cell>
        </row>
        <row r="150">
          <cell r="D150">
            <v>50000</v>
          </cell>
          <cell r="E150">
            <v>40</v>
          </cell>
        </row>
        <row r="151">
          <cell r="D151">
            <v>10000</v>
          </cell>
          <cell r="E151">
            <v>92</v>
          </cell>
        </row>
        <row r="152">
          <cell r="D152">
            <v>130000</v>
          </cell>
          <cell r="E152">
            <v>30112</v>
          </cell>
        </row>
        <row r="153">
          <cell r="D153">
            <v>250000</v>
          </cell>
          <cell r="E153">
            <v>140</v>
          </cell>
        </row>
        <row r="154">
          <cell r="D154">
            <v>380000</v>
          </cell>
          <cell r="E154">
            <v>30</v>
          </cell>
        </row>
        <row r="155">
          <cell r="D155">
            <v>50000</v>
          </cell>
          <cell r="E155">
            <v>359</v>
          </cell>
        </row>
        <row r="156">
          <cell r="D156">
            <v>1500</v>
          </cell>
          <cell r="E156">
            <v>40</v>
          </cell>
        </row>
        <row r="157">
          <cell r="D157">
            <v>1350000</v>
          </cell>
          <cell r="E157">
            <v>81</v>
          </cell>
        </row>
        <row r="158">
          <cell r="D158">
            <v>35000</v>
          </cell>
          <cell r="E158">
            <v>1785</v>
          </cell>
        </row>
        <row r="159">
          <cell r="D159">
            <v>2995</v>
          </cell>
          <cell r="E159">
            <v>8</v>
          </cell>
        </row>
        <row r="160">
          <cell r="D160">
            <v>5000</v>
          </cell>
          <cell r="E160">
            <v>0</v>
          </cell>
        </row>
        <row r="161">
          <cell r="D161">
            <v>500000</v>
          </cell>
          <cell r="E161">
            <v>10</v>
          </cell>
        </row>
        <row r="162">
          <cell r="D162">
            <v>5000</v>
          </cell>
          <cell r="E162">
            <v>0</v>
          </cell>
        </row>
        <row r="163">
          <cell r="D163">
            <v>50000</v>
          </cell>
          <cell r="E163">
            <v>5</v>
          </cell>
        </row>
        <row r="164">
          <cell r="D164">
            <v>2800</v>
          </cell>
          <cell r="E164">
            <v>435</v>
          </cell>
        </row>
        <row r="165">
          <cell r="D165">
            <v>2000000</v>
          </cell>
          <cell r="E165">
            <v>0</v>
          </cell>
        </row>
        <row r="166">
          <cell r="D166">
            <v>120000</v>
          </cell>
          <cell r="E166">
            <v>640</v>
          </cell>
        </row>
        <row r="167">
          <cell r="D167">
            <v>17000</v>
          </cell>
          <cell r="E167">
            <v>0</v>
          </cell>
        </row>
        <row r="168">
          <cell r="D168">
            <v>5000</v>
          </cell>
          <cell r="E168">
            <v>3000</v>
          </cell>
        </row>
        <row r="169">
          <cell r="D169">
            <v>110000</v>
          </cell>
          <cell r="E169">
            <v>11</v>
          </cell>
        </row>
        <row r="170">
          <cell r="D170">
            <v>8000</v>
          </cell>
          <cell r="E170">
            <v>325</v>
          </cell>
        </row>
        <row r="171">
          <cell r="D171">
            <v>2500</v>
          </cell>
          <cell r="E171">
            <v>560</v>
          </cell>
        </row>
        <row r="172">
          <cell r="D172">
            <v>10000</v>
          </cell>
          <cell r="E172">
            <v>325</v>
          </cell>
        </row>
        <row r="173">
          <cell r="D173">
            <v>50000</v>
          </cell>
          <cell r="E173">
            <v>1</v>
          </cell>
        </row>
        <row r="174">
          <cell r="D174">
            <v>95000</v>
          </cell>
          <cell r="E174">
            <v>0</v>
          </cell>
        </row>
        <row r="175">
          <cell r="D175">
            <v>1110</v>
          </cell>
          <cell r="E175">
            <v>0</v>
          </cell>
        </row>
        <row r="176">
          <cell r="D176">
            <v>6000</v>
          </cell>
          <cell r="E176">
            <v>0</v>
          </cell>
        </row>
        <row r="177">
          <cell r="D177">
            <v>20000</v>
          </cell>
          <cell r="E177">
            <v>1297</v>
          </cell>
        </row>
        <row r="178">
          <cell r="D178">
            <v>1500</v>
          </cell>
          <cell r="E178">
            <v>0</v>
          </cell>
        </row>
        <row r="179">
          <cell r="D179">
            <v>450</v>
          </cell>
          <cell r="E179">
            <v>180</v>
          </cell>
        </row>
        <row r="180">
          <cell r="D180">
            <v>500000</v>
          </cell>
          <cell r="E180">
            <v>0</v>
          </cell>
        </row>
        <row r="181">
          <cell r="D181">
            <v>1000</v>
          </cell>
          <cell r="E181">
            <v>200</v>
          </cell>
        </row>
        <row r="182">
          <cell r="D182">
            <v>1200</v>
          </cell>
          <cell r="E182">
            <v>401</v>
          </cell>
        </row>
        <row r="183">
          <cell r="D183">
            <v>3423</v>
          </cell>
          <cell r="E183">
            <v>722</v>
          </cell>
        </row>
        <row r="184">
          <cell r="D184">
            <v>1000</v>
          </cell>
          <cell r="E184">
            <v>0</v>
          </cell>
        </row>
        <row r="185">
          <cell r="D185">
            <v>12500</v>
          </cell>
          <cell r="E185">
            <v>4482</v>
          </cell>
        </row>
        <row r="186">
          <cell r="D186">
            <v>1500</v>
          </cell>
          <cell r="E186">
            <v>51</v>
          </cell>
        </row>
        <row r="187">
          <cell r="D187">
            <v>40000</v>
          </cell>
          <cell r="E187">
            <v>2200</v>
          </cell>
        </row>
        <row r="188">
          <cell r="D188">
            <v>5000</v>
          </cell>
          <cell r="E188">
            <v>0</v>
          </cell>
        </row>
        <row r="189">
          <cell r="D189">
            <v>5000</v>
          </cell>
          <cell r="E189">
            <v>800</v>
          </cell>
        </row>
        <row r="190">
          <cell r="D190">
            <v>1500</v>
          </cell>
          <cell r="E190">
            <v>0</v>
          </cell>
        </row>
        <row r="191">
          <cell r="D191">
            <v>500000</v>
          </cell>
          <cell r="E191">
            <v>345</v>
          </cell>
        </row>
        <row r="192">
          <cell r="D192">
            <v>12000</v>
          </cell>
          <cell r="E192">
            <v>50</v>
          </cell>
        </row>
        <row r="193">
          <cell r="D193">
            <v>5000</v>
          </cell>
          <cell r="E193">
            <v>250</v>
          </cell>
        </row>
        <row r="194">
          <cell r="D194">
            <v>1000000</v>
          </cell>
          <cell r="E194">
            <v>17</v>
          </cell>
        </row>
        <row r="195">
          <cell r="D195">
            <v>1000</v>
          </cell>
          <cell r="E195">
            <v>0</v>
          </cell>
        </row>
        <row r="196">
          <cell r="D196">
            <v>2500</v>
          </cell>
          <cell r="E196">
            <v>3</v>
          </cell>
        </row>
        <row r="197">
          <cell r="D197">
            <v>2000000</v>
          </cell>
          <cell r="E197">
            <v>0</v>
          </cell>
        </row>
        <row r="198">
          <cell r="D198">
            <v>3500</v>
          </cell>
          <cell r="E198">
            <v>1465</v>
          </cell>
        </row>
        <row r="199">
          <cell r="D199">
            <v>2500</v>
          </cell>
          <cell r="E199">
            <v>262</v>
          </cell>
        </row>
        <row r="200">
          <cell r="D200">
            <v>25000</v>
          </cell>
          <cell r="E200">
            <v>279</v>
          </cell>
        </row>
        <row r="201">
          <cell r="D201">
            <v>10000</v>
          </cell>
          <cell r="E201">
            <v>0</v>
          </cell>
        </row>
        <row r="202">
          <cell r="D202">
            <v>6000</v>
          </cell>
          <cell r="E202">
            <v>1571.55</v>
          </cell>
        </row>
        <row r="203">
          <cell r="D203">
            <v>650</v>
          </cell>
          <cell r="E203">
            <v>380</v>
          </cell>
        </row>
        <row r="204">
          <cell r="D204">
            <v>6000</v>
          </cell>
          <cell r="E204">
            <v>0</v>
          </cell>
        </row>
        <row r="205">
          <cell r="D205">
            <v>2500</v>
          </cell>
          <cell r="E205">
            <v>746</v>
          </cell>
        </row>
        <row r="206">
          <cell r="D206">
            <v>300000</v>
          </cell>
          <cell r="E206">
            <v>152165</v>
          </cell>
        </row>
        <row r="207">
          <cell r="D207">
            <v>8000</v>
          </cell>
          <cell r="E207">
            <v>1300</v>
          </cell>
        </row>
        <row r="208">
          <cell r="D208">
            <v>12700</v>
          </cell>
          <cell r="E208">
            <v>0</v>
          </cell>
        </row>
        <row r="209">
          <cell r="D209">
            <v>14000</v>
          </cell>
          <cell r="E209">
            <v>2130</v>
          </cell>
        </row>
        <row r="210">
          <cell r="D210">
            <v>50000</v>
          </cell>
          <cell r="E210">
            <v>0</v>
          </cell>
        </row>
        <row r="211">
          <cell r="D211">
            <v>25000</v>
          </cell>
          <cell r="E211">
            <v>0</v>
          </cell>
        </row>
        <row r="212">
          <cell r="D212">
            <v>12000</v>
          </cell>
          <cell r="E212">
            <v>3030</v>
          </cell>
        </row>
        <row r="213">
          <cell r="D213">
            <v>5000</v>
          </cell>
          <cell r="E213">
            <v>2230</v>
          </cell>
        </row>
        <row r="214">
          <cell r="D214">
            <v>6300</v>
          </cell>
          <cell r="E214">
            <v>1</v>
          </cell>
        </row>
        <row r="215">
          <cell r="D215">
            <v>50000</v>
          </cell>
          <cell r="E215">
            <v>20</v>
          </cell>
        </row>
        <row r="216">
          <cell r="D216">
            <v>12500</v>
          </cell>
          <cell r="E216">
            <v>1</v>
          </cell>
        </row>
        <row r="217">
          <cell r="D217">
            <v>4400</v>
          </cell>
          <cell r="E217">
            <v>10</v>
          </cell>
        </row>
        <row r="218">
          <cell r="D218">
            <v>50000</v>
          </cell>
          <cell r="E218">
            <v>27849.22</v>
          </cell>
        </row>
        <row r="219">
          <cell r="D219">
            <v>100000</v>
          </cell>
          <cell r="E219">
            <v>11943</v>
          </cell>
        </row>
        <row r="220">
          <cell r="D220">
            <v>5000</v>
          </cell>
          <cell r="E220">
            <v>100</v>
          </cell>
        </row>
        <row r="221">
          <cell r="D221">
            <v>50000</v>
          </cell>
          <cell r="E221">
            <v>8815</v>
          </cell>
        </row>
        <row r="222">
          <cell r="D222">
            <v>50000</v>
          </cell>
          <cell r="E222">
            <v>360</v>
          </cell>
        </row>
        <row r="223">
          <cell r="D223">
            <v>50000</v>
          </cell>
          <cell r="E223">
            <v>0</v>
          </cell>
        </row>
        <row r="224">
          <cell r="D224">
            <v>1000</v>
          </cell>
          <cell r="E224">
            <v>130</v>
          </cell>
        </row>
        <row r="225">
          <cell r="D225">
            <v>1500000</v>
          </cell>
          <cell r="E225">
            <v>0</v>
          </cell>
        </row>
        <row r="226">
          <cell r="D226">
            <v>6000000</v>
          </cell>
          <cell r="E226">
            <v>0</v>
          </cell>
        </row>
        <row r="227">
          <cell r="D227">
            <v>200</v>
          </cell>
          <cell r="E227">
            <v>0</v>
          </cell>
        </row>
        <row r="228">
          <cell r="D228">
            <v>29000</v>
          </cell>
          <cell r="E228">
            <v>250</v>
          </cell>
        </row>
        <row r="229">
          <cell r="D229">
            <v>28000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3000</v>
          </cell>
          <cell r="E231">
            <v>0</v>
          </cell>
        </row>
        <row r="232">
          <cell r="D232">
            <v>15000</v>
          </cell>
          <cell r="E232">
            <v>60</v>
          </cell>
        </row>
        <row r="233">
          <cell r="D233">
            <v>1500000</v>
          </cell>
          <cell r="E233">
            <v>0</v>
          </cell>
        </row>
        <row r="234">
          <cell r="D234">
            <v>4000</v>
          </cell>
          <cell r="E234">
            <v>110</v>
          </cell>
        </row>
        <row r="235">
          <cell r="D235">
            <v>350000</v>
          </cell>
          <cell r="E235">
            <v>0</v>
          </cell>
        </row>
        <row r="236">
          <cell r="D236">
            <v>1000</v>
          </cell>
          <cell r="E236">
            <v>401</v>
          </cell>
        </row>
        <row r="237">
          <cell r="D237">
            <v>10000</v>
          </cell>
          <cell r="E237">
            <v>0</v>
          </cell>
        </row>
        <row r="238">
          <cell r="D238">
            <v>150000</v>
          </cell>
          <cell r="E238">
            <v>0</v>
          </cell>
        </row>
        <row r="239">
          <cell r="D239">
            <v>15000</v>
          </cell>
          <cell r="E239">
            <v>50</v>
          </cell>
        </row>
        <row r="240">
          <cell r="D240">
            <v>26000</v>
          </cell>
          <cell r="E240">
            <v>0</v>
          </cell>
        </row>
        <row r="241">
          <cell r="D241">
            <v>1000</v>
          </cell>
          <cell r="E241">
            <v>250</v>
          </cell>
        </row>
        <row r="242">
          <cell r="D242">
            <v>15000</v>
          </cell>
          <cell r="E242">
            <v>16145.12</v>
          </cell>
        </row>
        <row r="243">
          <cell r="D243">
            <v>36400</v>
          </cell>
          <cell r="E243">
            <v>41000</v>
          </cell>
        </row>
        <row r="244">
          <cell r="D244">
            <v>13000</v>
          </cell>
          <cell r="E244">
            <v>14750</v>
          </cell>
        </row>
        <row r="245">
          <cell r="D245">
            <v>25000</v>
          </cell>
          <cell r="E245">
            <v>25648</v>
          </cell>
        </row>
        <row r="246">
          <cell r="D246">
            <v>3500</v>
          </cell>
          <cell r="E246">
            <v>3981.5</v>
          </cell>
        </row>
        <row r="247">
          <cell r="D247">
            <v>5000</v>
          </cell>
          <cell r="E247">
            <v>5186</v>
          </cell>
        </row>
        <row r="248">
          <cell r="D248">
            <v>5000</v>
          </cell>
          <cell r="E248">
            <v>15273</v>
          </cell>
        </row>
        <row r="249">
          <cell r="D249">
            <v>5000</v>
          </cell>
          <cell r="E249">
            <v>6705</v>
          </cell>
        </row>
        <row r="250">
          <cell r="D250">
            <v>85000</v>
          </cell>
          <cell r="E250">
            <v>86133</v>
          </cell>
        </row>
        <row r="251">
          <cell r="D251">
            <v>10000</v>
          </cell>
          <cell r="E251">
            <v>11292</v>
          </cell>
        </row>
        <row r="252">
          <cell r="D252">
            <v>30000</v>
          </cell>
          <cell r="E252">
            <v>31675</v>
          </cell>
        </row>
        <row r="253">
          <cell r="D253">
            <v>3500</v>
          </cell>
          <cell r="E253">
            <v>4395</v>
          </cell>
        </row>
        <row r="254">
          <cell r="D254">
            <v>5000</v>
          </cell>
          <cell r="E254">
            <v>9228</v>
          </cell>
        </row>
        <row r="255">
          <cell r="D255">
            <v>1500</v>
          </cell>
          <cell r="E255">
            <v>1511</v>
          </cell>
        </row>
        <row r="256">
          <cell r="D256">
            <v>24000</v>
          </cell>
          <cell r="E256">
            <v>28067.34</v>
          </cell>
        </row>
        <row r="257">
          <cell r="D257">
            <v>8000</v>
          </cell>
          <cell r="E257">
            <v>8538.66</v>
          </cell>
        </row>
        <row r="258">
          <cell r="D258">
            <v>13000</v>
          </cell>
          <cell r="E258">
            <v>18083</v>
          </cell>
        </row>
        <row r="259">
          <cell r="D259">
            <v>35000</v>
          </cell>
          <cell r="E259">
            <v>37354.269999999997</v>
          </cell>
        </row>
        <row r="260">
          <cell r="D260">
            <v>30000</v>
          </cell>
          <cell r="E260">
            <v>57342</v>
          </cell>
        </row>
        <row r="261">
          <cell r="D261">
            <v>75000</v>
          </cell>
          <cell r="E261">
            <v>98953.42</v>
          </cell>
        </row>
        <row r="262">
          <cell r="D262">
            <v>10000</v>
          </cell>
          <cell r="E262">
            <v>10640</v>
          </cell>
        </row>
        <row r="263">
          <cell r="D263">
            <v>20000</v>
          </cell>
          <cell r="E263">
            <v>21480</v>
          </cell>
        </row>
        <row r="264">
          <cell r="D264">
            <v>2500</v>
          </cell>
          <cell r="E264">
            <v>6000</v>
          </cell>
        </row>
        <row r="265">
          <cell r="D265">
            <v>25000</v>
          </cell>
          <cell r="E265">
            <v>29520.27</v>
          </cell>
        </row>
        <row r="266">
          <cell r="D266">
            <v>5000</v>
          </cell>
          <cell r="E266">
            <v>5910</v>
          </cell>
        </row>
        <row r="267">
          <cell r="D267">
            <v>5000</v>
          </cell>
          <cell r="E267">
            <v>5555</v>
          </cell>
        </row>
        <row r="268">
          <cell r="D268">
            <v>1000</v>
          </cell>
          <cell r="E268">
            <v>1455</v>
          </cell>
        </row>
        <row r="269">
          <cell r="D269">
            <v>9850</v>
          </cell>
          <cell r="E269">
            <v>12965.44</v>
          </cell>
        </row>
        <row r="270">
          <cell r="D270">
            <v>5000</v>
          </cell>
          <cell r="E270">
            <v>5570</v>
          </cell>
        </row>
        <row r="271">
          <cell r="D271">
            <v>100000</v>
          </cell>
          <cell r="E271">
            <v>147233.76999999999</v>
          </cell>
        </row>
        <row r="272">
          <cell r="D272">
            <v>2300</v>
          </cell>
          <cell r="E272">
            <v>3510</v>
          </cell>
        </row>
        <row r="273">
          <cell r="D273">
            <v>30000</v>
          </cell>
          <cell r="E273">
            <v>31404</v>
          </cell>
        </row>
        <row r="274">
          <cell r="D274">
            <v>3000</v>
          </cell>
          <cell r="E274">
            <v>5323.01</v>
          </cell>
        </row>
        <row r="275">
          <cell r="D275">
            <v>5000</v>
          </cell>
          <cell r="E275">
            <v>5388.79</v>
          </cell>
        </row>
        <row r="276">
          <cell r="D276">
            <v>4000</v>
          </cell>
          <cell r="E276">
            <v>6240</v>
          </cell>
        </row>
        <row r="277">
          <cell r="D277">
            <v>20000</v>
          </cell>
          <cell r="E277">
            <v>21679</v>
          </cell>
        </row>
        <row r="278">
          <cell r="D278">
            <v>4000</v>
          </cell>
          <cell r="E278">
            <v>5904</v>
          </cell>
        </row>
        <row r="279">
          <cell r="D279">
            <v>65000</v>
          </cell>
          <cell r="E279">
            <v>71748</v>
          </cell>
        </row>
        <row r="280">
          <cell r="D280">
            <v>27000</v>
          </cell>
          <cell r="E280">
            <v>40594</v>
          </cell>
        </row>
        <row r="281">
          <cell r="D281">
            <v>17000</v>
          </cell>
          <cell r="E281">
            <v>26744.11</v>
          </cell>
        </row>
        <row r="282">
          <cell r="D282">
            <v>75000</v>
          </cell>
          <cell r="E282">
            <v>117108</v>
          </cell>
        </row>
        <row r="283">
          <cell r="D283">
            <v>5500</v>
          </cell>
          <cell r="E283">
            <v>6632.32</v>
          </cell>
        </row>
        <row r="284">
          <cell r="D284">
            <v>45000</v>
          </cell>
          <cell r="E284">
            <v>45535</v>
          </cell>
        </row>
        <row r="285">
          <cell r="D285">
            <v>18000</v>
          </cell>
          <cell r="E285">
            <v>20569.05</v>
          </cell>
        </row>
        <row r="286">
          <cell r="D286">
            <v>40000</v>
          </cell>
          <cell r="E286">
            <v>41850.46</v>
          </cell>
        </row>
        <row r="287">
          <cell r="D287">
            <v>14000</v>
          </cell>
          <cell r="E287">
            <v>32035.51</v>
          </cell>
        </row>
        <row r="288">
          <cell r="D288">
            <v>15000</v>
          </cell>
          <cell r="E288">
            <v>16373</v>
          </cell>
        </row>
        <row r="289">
          <cell r="D289">
            <v>15000</v>
          </cell>
          <cell r="E289">
            <v>26445</v>
          </cell>
        </row>
        <row r="290">
          <cell r="D290">
            <v>50000</v>
          </cell>
          <cell r="E290">
            <v>51605.31</v>
          </cell>
        </row>
        <row r="291">
          <cell r="D291">
            <v>15000</v>
          </cell>
          <cell r="E291">
            <v>15723</v>
          </cell>
        </row>
        <row r="292">
          <cell r="D292">
            <v>4500</v>
          </cell>
          <cell r="E292">
            <v>4800.8</v>
          </cell>
        </row>
        <row r="293">
          <cell r="D293">
            <v>5000</v>
          </cell>
          <cell r="E293">
            <v>6001</v>
          </cell>
        </row>
        <row r="294">
          <cell r="D294">
            <v>75000</v>
          </cell>
          <cell r="E294">
            <v>76130.2</v>
          </cell>
        </row>
        <row r="295">
          <cell r="D295">
            <v>26000</v>
          </cell>
          <cell r="E295">
            <v>26360</v>
          </cell>
        </row>
        <row r="296">
          <cell r="D296">
            <v>5000</v>
          </cell>
          <cell r="E296">
            <v>5000</v>
          </cell>
        </row>
        <row r="297">
          <cell r="D297">
            <v>50000</v>
          </cell>
          <cell r="E297">
            <v>66554.559999999998</v>
          </cell>
        </row>
        <row r="298">
          <cell r="D298">
            <v>25000</v>
          </cell>
          <cell r="E298">
            <v>29681.55</v>
          </cell>
        </row>
        <row r="299">
          <cell r="D299">
            <v>20000</v>
          </cell>
          <cell r="E299">
            <v>20128</v>
          </cell>
        </row>
        <row r="300">
          <cell r="D300">
            <v>126000</v>
          </cell>
          <cell r="E300">
            <v>137254.84</v>
          </cell>
        </row>
        <row r="301">
          <cell r="D301">
            <v>10000</v>
          </cell>
          <cell r="E301">
            <v>17895.25</v>
          </cell>
        </row>
        <row r="302">
          <cell r="D302">
            <v>25000</v>
          </cell>
          <cell r="E302">
            <v>25430.66</v>
          </cell>
        </row>
        <row r="303">
          <cell r="D303">
            <v>13000</v>
          </cell>
          <cell r="E303">
            <v>15435.55</v>
          </cell>
        </row>
        <row r="304">
          <cell r="D304">
            <v>10000</v>
          </cell>
          <cell r="E304">
            <v>10046</v>
          </cell>
        </row>
        <row r="305">
          <cell r="D305">
            <v>3000</v>
          </cell>
          <cell r="E305">
            <v>4124</v>
          </cell>
        </row>
        <row r="306">
          <cell r="D306">
            <v>3400</v>
          </cell>
          <cell r="E306">
            <v>7876</v>
          </cell>
        </row>
        <row r="307">
          <cell r="D307">
            <v>7500</v>
          </cell>
          <cell r="E307">
            <v>9775</v>
          </cell>
        </row>
        <row r="308">
          <cell r="D308">
            <v>1000</v>
          </cell>
          <cell r="E308">
            <v>2929</v>
          </cell>
        </row>
        <row r="309">
          <cell r="D309">
            <v>22000</v>
          </cell>
          <cell r="E309">
            <v>24490</v>
          </cell>
        </row>
        <row r="310">
          <cell r="D310">
            <v>12000</v>
          </cell>
          <cell r="E310">
            <v>12668</v>
          </cell>
        </row>
        <row r="311">
          <cell r="D311">
            <v>18000</v>
          </cell>
          <cell r="E311">
            <v>21410</v>
          </cell>
        </row>
        <row r="312">
          <cell r="D312">
            <v>1000</v>
          </cell>
          <cell r="E312">
            <v>1041.29</v>
          </cell>
        </row>
        <row r="313">
          <cell r="D313">
            <v>20000</v>
          </cell>
          <cell r="E313">
            <v>20820.330000000002</v>
          </cell>
        </row>
        <row r="314">
          <cell r="D314">
            <v>8000</v>
          </cell>
          <cell r="E314">
            <v>8950</v>
          </cell>
        </row>
        <row r="315">
          <cell r="D315">
            <v>17000</v>
          </cell>
          <cell r="E315">
            <v>17805</v>
          </cell>
        </row>
        <row r="316">
          <cell r="D316">
            <v>1000</v>
          </cell>
          <cell r="E316">
            <v>3851.5</v>
          </cell>
        </row>
        <row r="317">
          <cell r="D317">
            <v>25000</v>
          </cell>
          <cell r="E317">
            <v>25312</v>
          </cell>
        </row>
        <row r="318">
          <cell r="D318">
            <v>15000</v>
          </cell>
          <cell r="E318">
            <v>17066</v>
          </cell>
        </row>
        <row r="319">
          <cell r="D319">
            <v>30000</v>
          </cell>
          <cell r="E319">
            <v>30241</v>
          </cell>
        </row>
        <row r="320">
          <cell r="D320">
            <v>5000</v>
          </cell>
          <cell r="E320">
            <v>14166</v>
          </cell>
        </row>
        <row r="321">
          <cell r="D321">
            <v>5000</v>
          </cell>
          <cell r="E321">
            <v>5634</v>
          </cell>
        </row>
        <row r="322">
          <cell r="D322">
            <v>20000</v>
          </cell>
          <cell r="E322">
            <v>21316</v>
          </cell>
        </row>
        <row r="323">
          <cell r="D323">
            <v>35000</v>
          </cell>
          <cell r="E323">
            <v>35932</v>
          </cell>
        </row>
        <row r="324">
          <cell r="D324">
            <v>25000</v>
          </cell>
          <cell r="E324">
            <v>26978</v>
          </cell>
        </row>
        <row r="325">
          <cell r="D325">
            <v>5400</v>
          </cell>
          <cell r="E325">
            <v>6646</v>
          </cell>
        </row>
        <row r="326">
          <cell r="D326">
            <v>8500</v>
          </cell>
          <cell r="E326">
            <v>8636</v>
          </cell>
        </row>
        <row r="327">
          <cell r="D327">
            <v>50000</v>
          </cell>
          <cell r="E327">
            <v>52198</v>
          </cell>
        </row>
        <row r="328">
          <cell r="D328">
            <v>150000</v>
          </cell>
          <cell r="E328">
            <v>169394.6</v>
          </cell>
        </row>
        <row r="329">
          <cell r="D329">
            <v>4000</v>
          </cell>
          <cell r="E329">
            <v>5456</v>
          </cell>
        </row>
        <row r="330">
          <cell r="D330">
            <v>75000</v>
          </cell>
          <cell r="E330">
            <v>77710.8</v>
          </cell>
        </row>
        <row r="331">
          <cell r="D331">
            <v>10000</v>
          </cell>
          <cell r="E331">
            <v>10550</v>
          </cell>
        </row>
        <row r="332">
          <cell r="D332">
            <v>35000</v>
          </cell>
          <cell r="E332">
            <v>35640</v>
          </cell>
        </row>
        <row r="333">
          <cell r="D333">
            <v>40000</v>
          </cell>
          <cell r="E333">
            <v>42642</v>
          </cell>
        </row>
        <row r="334">
          <cell r="D334">
            <v>100000</v>
          </cell>
          <cell r="E334">
            <v>113015</v>
          </cell>
        </row>
        <row r="335">
          <cell r="D335">
            <v>40000</v>
          </cell>
          <cell r="E335">
            <v>50091</v>
          </cell>
        </row>
        <row r="336">
          <cell r="D336">
            <v>10000</v>
          </cell>
          <cell r="E336">
            <v>10119</v>
          </cell>
        </row>
        <row r="337">
          <cell r="D337">
            <v>8500</v>
          </cell>
          <cell r="E337">
            <v>8735</v>
          </cell>
        </row>
        <row r="338">
          <cell r="D338">
            <v>25000</v>
          </cell>
          <cell r="E338">
            <v>29209.78</v>
          </cell>
        </row>
        <row r="339">
          <cell r="D339">
            <v>3000</v>
          </cell>
          <cell r="E339">
            <v>3035.05</v>
          </cell>
        </row>
        <row r="340">
          <cell r="D340">
            <v>15000</v>
          </cell>
          <cell r="E340">
            <v>16520.04</v>
          </cell>
        </row>
        <row r="341">
          <cell r="D341">
            <v>6000</v>
          </cell>
          <cell r="E341">
            <v>6485</v>
          </cell>
        </row>
        <row r="342">
          <cell r="D342">
            <v>35000</v>
          </cell>
          <cell r="E342">
            <v>43758</v>
          </cell>
        </row>
        <row r="343">
          <cell r="D343">
            <v>3500</v>
          </cell>
          <cell r="E343">
            <v>3735</v>
          </cell>
        </row>
        <row r="344">
          <cell r="D344">
            <v>55000</v>
          </cell>
          <cell r="E344">
            <v>55201.52</v>
          </cell>
        </row>
        <row r="345">
          <cell r="D345">
            <v>30000</v>
          </cell>
          <cell r="E345">
            <v>30608.59</v>
          </cell>
        </row>
        <row r="346">
          <cell r="D346">
            <v>33500</v>
          </cell>
          <cell r="E346">
            <v>34198</v>
          </cell>
        </row>
        <row r="347">
          <cell r="D347">
            <v>14500</v>
          </cell>
          <cell r="E347">
            <v>17875</v>
          </cell>
        </row>
        <row r="348">
          <cell r="D348">
            <v>10000</v>
          </cell>
          <cell r="E348">
            <v>17028.88</v>
          </cell>
        </row>
        <row r="349">
          <cell r="D349">
            <v>40000</v>
          </cell>
          <cell r="E349">
            <v>44636.2</v>
          </cell>
        </row>
        <row r="350">
          <cell r="D350">
            <v>10000</v>
          </cell>
          <cell r="E350">
            <v>10300</v>
          </cell>
        </row>
        <row r="351">
          <cell r="D351">
            <v>11260</v>
          </cell>
          <cell r="E351">
            <v>12007.18</v>
          </cell>
        </row>
        <row r="352">
          <cell r="D352">
            <v>25000</v>
          </cell>
          <cell r="E352">
            <v>28690</v>
          </cell>
        </row>
        <row r="353">
          <cell r="D353">
            <v>34000</v>
          </cell>
          <cell r="E353">
            <v>43296</v>
          </cell>
        </row>
        <row r="354">
          <cell r="D354">
            <v>10000</v>
          </cell>
          <cell r="E354">
            <v>11656</v>
          </cell>
        </row>
        <row r="355">
          <cell r="D355">
            <v>58425</v>
          </cell>
          <cell r="E355">
            <v>63460.18</v>
          </cell>
        </row>
        <row r="356">
          <cell r="D356">
            <v>3500</v>
          </cell>
          <cell r="E356">
            <v>3638</v>
          </cell>
        </row>
        <row r="357">
          <cell r="D357">
            <v>35000</v>
          </cell>
          <cell r="E357">
            <v>40690</v>
          </cell>
        </row>
        <row r="358">
          <cell r="D358">
            <v>7500</v>
          </cell>
          <cell r="E358">
            <v>7701.93</v>
          </cell>
        </row>
        <row r="359">
          <cell r="D359">
            <v>15000</v>
          </cell>
          <cell r="E359">
            <v>26100</v>
          </cell>
        </row>
        <row r="360">
          <cell r="D360">
            <v>50000</v>
          </cell>
          <cell r="E360">
            <v>51544</v>
          </cell>
        </row>
        <row r="361">
          <cell r="D361">
            <v>24200</v>
          </cell>
          <cell r="E361">
            <v>25375</v>
          </cell>
        </row>
        <row r="362">
          <cell r="D362">
            <v>12000</v>
          </cell>
          <cell r="E362">
            <v>12165</v>
          </cell>
        </row>
        <row r="363">
          <cell r="D363">
            <v>35000</v>
          </cell>
          <cell r="E363">
            <v>38876.949999999997</v>
          </cell>
        </row>
        <row r="364">
          <cell r="D364">
            <v>9665</v>
          </cell>
          <cell r="E364">
            <v>12000</v>
          </cell>
        </row>
        <row r="365">
          <cell r="D365">
            <v>8925</v>
          </cell>
          <cell r="E365">
            <v>9044</v>
          </cell>
        </row>
        <row r="366">
          <cell r="D366">
            <v>7000</v>
          </cell>
          <cell r="E366">
            <v>7711.3</v>
          </cell>
        </row>
        <row r="367">
          <cell r="D367">
            <v>15000</v>
          </cell>
          <cell r="E367">
            <v>15596</v>
          </cell>
        </row>
        <row r="368">
          <cell r="D368">
            <v>38000</v>
          </cell>
          <cell r="E368">
            <v>38500</v>
          </cell>
        </row>
        <row r="369">
          <cell r="D369">
            <v>10000</v>
          </cell>
          <cell r="E369">
            <v>10335.01</v>
          </cell>
        </row>
        <row r="370">
          <cell r="D370">
            <v>12500</v>
          </cell>
          <cell r="E370">
            <v>13014</v>
          </cell>
        </row>
        <row r="371">
          <cell r="D371">
            <v>6500</v>
          </cell>
          <cell r="E371">
            <v>7160.12</v>
          </cell>
        </row>
        <row r="372">
          <cell r="D372">
            <v>25000</v>
          </cell>
          <cell r="E372">
            <v>30505</v>
          </cell>
        </row>
        <row r="373">
          <cell r="D373">
            <v>150000</v>
          </cell>
          <cell r="E373">
            <v>171253</v>
          </cell>
        </row>
        <row r="374">
          <cell r="D374">
            <v>300</v>
          </cell>
          <cell r="E374">
            <v>376</v>
          </cell>
        </row>
        <row r="375">
          <cell r="D375">
            <v>7500</v>
          </cell>
          <cell r="E375">
            <v>8000</v>
          </cell>
        </row>
        <row r="376">
          <cell r="D376">
            <v>6000</v>
          </cell>
          <cell r="E376">
            <v>7839</v>
          </cell>
        </row>
        <row r="377">
          <cell r="D377">
            <v>500</v>
          </cell>
          <cell r="E377">
            <v>600</v>
          </cell>
        </row>
        <row r="378">
          <cell r="D378">
            <v>2450</v>
          </cell>
          <cell r="E378">
            <v>2596</v>
          </cell>
        </row>
        <row r="379">
          <cell r="D379">
            <v>12000</v>
          </cell>
          <cell r="E379">
            <v>13728</v>
          </cell>
        </row>
        <row r="380">
          <cell r="D380">
            <v>3000</v>
          </cell>
          <cell r="E380">
            <v>3353</v>
          </cell>
        </row>
        <row r="381">
          <cell r="D381">
            <v>15000</v>
          </cell>
          <cell r="E381">
            <v>17412</v>
          </cell>
        </row>
        <row r="382">
          <cell r="D382">
            <v>4000</v>
          </cell>
          <cell r="E382">
            <v>5660</v>
          </cell>
        </row>
        <row r="383">
          <cell r="D383">
            <v>25000</v>
          </cell>
          <cell r="E383">
            <v>26182.5</v>
          </cell>
        </row>
        <row r="384">
          <cell r="D384">
            <v>600</v>
          </cell>
          <cell r="E384">
            <v>1535</v>
          </cell>
        </row>
        <row r="385">
          <cell r="D385">
            <v>999</v>
          </cell>
          <cell r="E385">
            <v>2065</v>
          </cell>
        </row>
        <row r="386">
          <cell r="D386">
            <v>20000</v>
          </cell>
          <cell r="E386">
            <v>22421</v>
          </cell>
        </row>
        <row r="387">
          <cell r="D387">
            <v>25000</v>
          </cell>
          <cell r="E387">
            <v>26495.5</v>
          </cell>
        </row>
        <row r="388">
          <cell r="D388">
            <v>600</v>
          </cell>
          <cell r="E388">
            <v>601</v>
          </cell>
        </row>
        <row r="389">
          <cell r="D389">
            <v>38000</v>
          </cell>
          <cell r="E389">
            <v>81316</v>
          </cell>
        </row>
        <row r="390">
          <cell r="D390">
            <v>5000</v>
          </cell>
          <cell r="E390">
            <v>6308</v>
          </cell>
        </row>
        <row r="391">
          <cell r="D391">
            <v>68000</v>
          </cell>
          <cell r="E391">
            <v>123444.12</v>
          </cell>
        </row>
        <row r="392">
          <cell r="D392">
            <v>1000</v>
          </cell>
          <cell r="E392">
            <v>1000</v>
          </cell>
        </row>
        <row r="393">
          <cell r="D393">
            <v>20000</v>
          </cell>
          <cell r="E393">
            <v>20122</v>
          </cell>
        </row>
        <row r="394">
          <cell r="D394">
            <v>18500</v>
          </cell>
          <cell r="E394">
            <v>18667</v>
          </cell>
        </row>
        <row r="395">
          <cell r="D395">
            <v>50000</v>
          </cell>
          <cell r="E395">
            <v>55223</v>
          </cell>
        </row>
        <row r="396">
          <cell r="D396">
            <v>4700</v>
          </cell>
          <cell r="E396">
            <v>5259</v>
          </cell>
        </row>
        <row r="397">
          <cell r="D397">
            <v>10000</v>
          </cell>
          <cell r="E397">
            <v>10804.45</v>
          </cell>
        </row>
        <row r="398">
          <cell r="D398">
            <v>15000</v>
          </cell>
          <cell r="E398">
            <v>16000</v>
          </cell>
        </row>
        <row r="399">
          <cell r="D399">
            <v>12444</v>
          </cell>
          <cell r="E399">
            <v>12929.35</v>
          </cell>
        </row>
        <row r="400">
          <cell r="D400">
            <v>7500</v>
          </cell>
          <cell r="E400">
            <v>9387</v>
          </cell>
        </row>
        <row r="401">
          <cell r="D401">
            <v>20000</v>
          </cell>
          <cell r="E401">
            <v>21361</v>
          </cell>
        </row>
        <row r="402">
          <cell r="D402">
            <v>10000</v>
          </cell>
          <cell r="E402">
            <v>11230.25</v>
          </cell>
        </row>
        <row r="403">
          <cell r="D403">
            <v>50000</v>
          </cell>
          <cell r="E403">
            <v>51906</v>
          </cell>
        </row>
        <row r="404">
          <cell r="D404">
            <v>2000</v>
          </cell>
          <cell r="E404">
            <v>2833</v>
          </cell>
        </row>
        <row r="405">
          <cell r="D405">
            <v>5000</v>
          </cell>
          <cell r="E405">
            <v>5263</v>
          </cell>
        </row>
        <row r="406">
          <cell r="D406">
            <v>35000</v>
          </cell>
          <cell r="E406">
            <v>36082</v>
          </cell>
        </row>
        <row r="407">
          <cell r="D407">
            <v>2820</v>
          </cell>
          <cell r="E407">
            <v>3036</v>
          </cell>
        </row>
        <row r="408">
          <cell r="D408">
            <v>2800</v>
          </cell>
          <cell r="E408">
            <v>3015.73</v>
          </cell>
        </row>
        <row r="409">
          <cell r="D409">
            <v>2000</v>
          </cell>
          <cell r="E409">
            <v>2031</v>
          </cell>
        </row>
        <row r="410">
          <cell r="D410">
            <v>6000</v>
          </cell>
          <cell r="E410">
            <v>6086.26</v>
          </cell>
        </row>
        <row r="411">
          <cell r="D411">
            <v>500</v>
          </cell>
          <cell r="E411">
            <v>684</v>
          </cell>
        </row>
        <row r="412">
          <cell r="D412">
            <v>1000</v>
          </cell>
          <cell r="E412">
            <v>1283</v>
          </cell>
        </row>
        <row r="413">
          <cell r="D413">
            <v>30000</v>
          </cell>
          <cell r="E413">
            <v>30315</v>
          </cell>
        </row>
        <row r="414">
          <cell r="D414">
            <v>2500</v>
          </cell>
          <cell r="E414">
            <v>3171</v>
          </cell>
        </row>
        <row r="415">
          <cell r="D415">
            <v>12800</v>
          </cell>
          <cell r="E415">
            <v>13451</v>
          </cell>
        </row>
        <row r="416">
          <cell r="D416">
            <v>18500</v>
          </cell>
          <cell r="E416">
            <v>19028</v>
          </cell>
        </row>
        <row r="417">
          <cell r="D417">
            <v>1400</v>
          </cell>
          <cell r="E417">
            <v>1430.06</v>
          </cell>
        </row>
        <row r="418">
          <cell r="D418">
            <v>1000</v>
          </cell>
          <cell r="E418">
            <v>1202.17</v>
          </cell>
        </row>
        <row r="419">
          <cell r="D419">
            <v>10500</v>
          </cell>
          <cell r="E419">
            <v>10526</v>
          </cell>
        </row>
        <row r="420">
          <cell r="D420">
            <v>22400</v>
          </cell>
          <cell r="E420">
            <v>22542</v>
          </cell>
        </row>
        <row r="421">
          <cell r="D421">
            <v>8000</v>
          </cell>
          <cell r="E421">
            <v>8035</v>
          </cell>
        </row>
        <row r="422">
          <cell r="D422">
            <v>3300</v>
          </cell>
          <cell r="E422">
            <v>14.5</v>
          </cell>
        </row>
        <row r="423">
          <cell r="D423">
            <v>15000</v>
          </cell>
          <cell r="E423">
            <v>301</v>
          </cell>
        </row>
        <row r="424">
          <cell r="D424">
            <v>40000</v>
          </cell>
          <cell r="E424">
            <v>430</v>
          </cell>
        </row>
        <row r="425">
          <cell r="D425">
            <v>20000</v>
          </cell>
          <cell r="E425">
            <v>153</v>
          </cell>
        </row>
        <row r="426">
          <cell r="D426">
            <v>3000</v>
          </cell>
          <cell r="E426">
            <v>203.9</v>
          </cell>
        </row>
        <row r="427">
          <cell r="D427">
            <v>50000</v>
          </cell>
          <cell r="E427">
            <v>6</v>
          </cell>
        </row>
        <row r="428">
          <cell r="D428">
            <v>10000</v>
          </cell>
          <cell r="E428">
            <v>133</v>
          </cell>
        </row>
        <row r="429">
          <cell r="D429">
            <v>6500</v>
          </cell>
          <cell r="E429">
            <v>0</v>
          </cell>
        </row>
        <row r="430">
          <cell r="D430">
            <v>12000</v>
          </cell>
          <cell r="E430">
            <v>676</v>
          </cell>
        </row>
        <row r="431">
          <cell r="D431">
            <v>5000</v>
          </cell>
          <cell r="E431">
            <v>0</v>
          </cell>
        </row>
        <row r="432">
          <cell r="D432">
            <v>1000</v>
          </cell>
          <cell r="E432">
            <v>24</v>
          </cell>
        </row>
        <row r="433">
          <cell r="D433">
            <v>3000</v>
          </cell>
          <cell r="E433">
            <v>415</v>
          </cell>
        </row>
        <row r="434">
          <cell r="D434">
            <v>6000</v>
          </cell>
          <cell r="E434">
            <v>570</v>
          </cell>
        </row>
        <row r="435">
          <cell r="D435">
            <v>3000</v>
          </cell>
          <cell r="E435">
            <v>0</v>
          </cell>
        </row>
        <row r="436">
          <cell r="D436">
            <v>2500</v>
          </cell>
          <cell r="E436">
            <v>125</v>
          </cell>
        </row>
        <row r="437">
          <cell r="D437">
            <v>110000</v>
          </cell>
          <cell r="E437">
            <v>3</v>
          </cell>
        </row>
        <row r="438">
          <cell r="D438">
            <v>1000</v>
          </cell>
          <cell r="E438">
            <v>0</v>
          </cell>
        </row>
        <row r="439">
          <cell r="D439">
            <v>7000</v>
          </cell>
          <cell r="E439">
            <v>0</v>
          </cell>
        </row>
        <row r="440">
          <cell r="D440">
            <v>20000</v>
          </cell>
          <cell r="E440">
            <v>1876</v>
          </cell>
        </row>
        <row r="441">
          <cell r="D441">
            <v>450</v>
          </cell>
          <cell r="E441">
            <v>0</v>
          </cell>
        </row>
        <row r="442">
          <cell r="D442">
            <v>5000</v>
          </cell>
          <cell r="E442">
            <v>5</v>
          </cell>
        </row>
        <row r="443">
          <cell r="D443">
            <v>400</v>
          </cell>
          <cell r="E443">
            <v>0</v>
          </cell>
        </row>
        <row r="444">
          <cell r="D444">
            <v>17000</v>
          </cell>
          <cell r="E444">
            <v>6691</v>
          </cell>
        </row>
        <row r="445">
          <cell r="D445">
            <v>10000</v>
          </cell>
          <cell r="E445">
            <v>10</v>
          </cell>
        </row>
        <row r="446">
          <cell r="D446">
            <v>1000</v>
          </cell>
          <cell r="E446">
            <v>50</v>
          </cell>
        </row>
        <row r="447">
          <cell r="D447">
            <v>60000</v>
          </cell>
          <cell r="E447">
            <v>2</v>
          </cell>
        </row>
        <row r="448">
          <cell r="D448">
            <v>10500</v>
          </cell>
          <cell r="E448">
            <v>766</v>
          </cell>
        </row>
        <row r="449">
          <cell r="D449">
            <v>30000</v>
          </cell>
          <cell r="E449">
            <v>5</v>
          </cell>
        </row>
        <row r="450">
          <cell r="D450">
            <v>2500</v>
          </cell>
          <cell r="E450">
            <v>82.01</v>
          </cell>
        </row>
        <row r="451">
          <cell r="D451">
            <v>2000</v>
          </cell>
          <cell r="E451">
            <v>45</v>
          </cell>
        </row>
        <row r="452">
          <cell r="D452">
            <v>50000</v>
          </cell>
          <cell r="E452">
            <v>396</v>
          </cell>
        </row>
        <row r="453">
          <cell r="D453">
            <v>20000</v>
          </cell>
          <cell r="E453">
            <v>0</v>
          </cell>
        </row>
        <row r="454">
          <cell r="D454">
            <v>750</v>
          </cell>
          <cell r="E454">
            <v>480</v>
          </cell>
        </row>
        <row r="455">
          <cell r="D455">
            <v>94875</v>
          </cell>
          <cell r="E455">
            <v>26</v>
          </cell>
        </row>
        <row r="456">
          <cell r="D456">
            <v>10000</v>
          </cell>
          <cell r="E456">
            <v>82</v>
          </cell>
        </row>
        <row r="457">
          <cell r="D457">
            <v>65000</v>
          </cell>
          <cell r="E457">
            <v>45</v>
          </cell>
        </row>
        <row r="458">
          <cell r="D458">
            <v>8888</v>
          </cell>
          <cell r="E458">
            <v>61</v>
          </cell>
        </row>
        <row r="459">
          <cell r="D459">
            <v>20000</v>
          </cell>
          <cell r="E459">
            <v>0</v>
          </cell>
        </row>
        <row r="460">
          <cell r="D460">
            <v>10000</v>
          </cell>
          <cell r="E460">
            <v>821</v>
          </cell>
        </row>
        <row r="461">
          <cell r="D461">
            <v>39000</v>
          </cell>
          <cell r="E461">
            <v>25</v>
          </cell>
        </row>
        <row r="462">
          <cell r="D462">
            <v>8500</v>
          </cell>
          <cell r="E462">
            <v>25</v>
          </cell>
        </row>
        <row r="463">
          <cell r="D463">
            <v>550</v>
          </cell>
          <cell r="E463">
            <v>0</v>
          </cell>
        </row>
        <row r="464">
          <cell r="D464">
            <v>100000</v>
          </cell>
          <cell r="E464">
            <v>0</v>
          </cell>
        </row>
        <row r="465">
          <cell r="D465">
            <v>55000</v>
          </cell>
          <cell r="E465">
            <v>1250</v>
          </cell>
        </row>
        <row r="466">
          <cell r="D466">
            <v>1010</v>
          </cell>
          <cell r="E466">
            <v>1</v>
          </cell>
        </row>
        <row r="467">
          <cell r="D467">
            <v>512</v>
          </cell>
          <cell r="E467">
            <v>138</v>
          </cell>
        </row>
        <row r="468">
          <cell r="D468">
            <v>10000</v>
          </cell>
          <cell r="E468">
            <v>76</v>
          </cell>
        </row>
        <row r="469">
          <cell r="D469">
            <v>20000</v>
          </cell>
          <cell r="E469">
            <v>4315</v>
          </cell>
        </row>
        <row r="470">
          <cell r="D470">
            <v>7500</v>
          </cell>
          <cell r="E470">
            <v>0</v>
          </cell>
        </row>
        <row r="471">
          <cell r="D471">
            <v>6000</v>
          </cell>
          <cell r="E471">
            <v>0</v>
          </cell>
        </row>
        <row r="472">
          <cell r="D472">
            <v>5000</v>
          </cell>
          <cell r="E472">
            <v>51</v>
          </cell>
        </row>
        <row r="473">
          <cell r="D473">
            <v>55000</v>
          </cell>
          <cell r="E473">
            <v>6541</v>
          </cell>
        </row>
        <row r="474">
          <cell r="D474">
            <v>800</v>
          </cell>
          <cell r="E474">
            <v>141</v>
          </cell>
        </row>
        <row r="475">
          <cell r="D475">
            <v>30000</v>
          </cell>
          <cell r="E475">
            <v>861</v>
          </cell>
        </row>
        <row r="476">
          <cell r="D476">
            <v>3300</v>
          </cell>
          <cell r="E476">
            <v>1</v>
          </cell>
        </row>
        <row r="477">
          <cell r="D477">
            <v>2000</v>
          </cell>
          <cell r="E477">
            <v>0</v>
          </cell>
        </row>
        <row r="478">
          <cell r="D478">
            <v>220000</v>
          </cell>
          <cell r="E478">
            <v>4906.59</v>
          </cell>
        </row>
        <row r="479">
          <cell r="D479">
            <v>1500</v>
          </cell>
          <cell r="E479">
            <v>0</v>
          </cell>
        </row>
        <row r="480">
          <cell r="D480">
            <v>10000</v>
          </cell>
          <cell r="E480">
            <v>0</v>
          </cell>
        </row>
        <row r="481">
          <cell r="D481">
            <v>15000</v>
          </cell>
          <cell r="E481">
            <v>4884</v>
          </cell>
        </row>
        <row r="482">
          <cell r="D482">
            <v>40000</v>
          </cell>
          <cell r="E482">
            <v>7764</v>
          </cell>
        </row>
        <row r="483">
          <cell r="D483">
            <v>30000</v>
          </cell>
          <cell r="E483">
            <v>1830</v>
          </cell>
        </row>
        <row r="484">
          <cell r="D484">
            <v>10000</v>
          </cell>
          <cell r="E484">
            <v>10</v>
          </cell>
        </row>
        <row r="485">
          <cell r="D485">
            <v>15000</v>
          </cell>
          <cell r="E485">
            <v>7530</v>
          </cell>
        </row>
        <row r="486">
          <cell r="D486">
            <v>80000</v>
          </cell>
          <cell r="E486">
            <v>149</v>
          </cell>
        </row>
        <row r="487">
          <cell r="D487">
            <v>37956</v>
          </cell>
          <cell r="E487">
            <v>8315.01</v>
          </cell>
        </row>
        <row r="488">
          <cell r="D488">
            <v>550000</v>
          </cell>
          <cell r="E488">
            <v>50</v>
          </cell>
        </row>
        <row r="489">
          <cell r="D489">
            <v>50000</v>
          </cell>
          <cell r="E489">
            <v>0</v>
          </cell>
        </row>
        <row r="490">
          <cell r="D490">
            <v>12000</v>
          </cell>
          <cell r="E490">
            <v>0</v>
          </cell>
        </row>
        <row r="491">
          <cell r="D491">
            <v>74997</v>
          </cell>
          <cell r="E491">
            <v>215</v>
          </cell>
        </row>
        <row r="492">
          <cell r="D492">
            <v>1000</v>
          </cell>
          <cell r="E492">
            <v>0</v>
          </cell>
        </row>
        <row r="493">
          <cell r="D493">
            <v>10000</v>
          </cell>
          <cell r="E493">
            <v>0</v>
          </cell>
        </row>
        <row r="494">
          <cell r="D494">
            <v>10000000</v>
          </cell>
          <cell r="E494">
            <v>0</v>
          </cell>
        </row>
        <row r="495">
          <cell r="D495">
            <v>30000</v>
          </cell>
          <cell r="E495">
            <v>0</v>
          </cell>
        </row>
        <row r="496">
          <cell r="D496">
            <v>20000</v>
          </cell>
          <cell r="E496">
            <v>31</v>
          </cell>
        </row>
        <row r="497">
          <cell r="D497">
            <v>7000</v>
          </cell>
          <cell r="E497">
            <v>0</v>
          </cell>
        </row>
        <row r="498">
          <cell r="D498">
            <v>60000</v>
          </cell>
          <cell r="E498">
            <v>1</v>
          </cell>
        </row>
        <row r="499">
          <cell r="D499">
            <v>4480</v>
          </cell>
          <cell r="E499">
            <v>30</v>
          </cell>
        </row>
        <row r="500">
          <cell r="D500">
            <v>65108</v>
          </cell>
          <cell r="E500">
            <v>2994</v>
          </cell>
        </row>
        <row r="501">
          <cell r="D501">
            <v>20000</v>
          </cell>
          <cell r="E501">
            <v>1910</v>
          </cell>
        </row>
        <row r="502">
          <cell r="D502">
            <v>6500</v>
          </cell>
          <cell r="E502">
            <v>215</v>
          </cell>
        </row>
        <row r="503">
          <cell r="D503">
            <v>10000</v>
          </cell>
          <cell r="E503">
            <v>0</v>
          </cell>
        </row>
        <row r="504">
          <cell r="D504">
            <v>20000</v>
          </cell>
          <cell r="E504">
            <v>230</v>
          </cell>
        </row>
        <row r="505">
          <cell r="D505">
            <v>6500</v>
          </cell>
          <cell r="E505">
            <v>114</v>
          </cell>
        </row>
        <row r="506">
          <cell r="D506">
            <v>24500</v>
          </cell>
          <cell r="E506">
            <v>335</v>
          </cell>
        </row>
        <row r="507">
          <cell r="D507">
            <v>12000</v>
          </cell>
          <cell r="E507">
            <v>52</v>
          </cell>
        </row>
        <row r="508">
          <cell r="D508">
            <v>200000</v>
          </cell>
          <cell r="E508">
            <v>250</v>
          </cell>
        </row>
        <row r="509">
          <cell r="D509">
            <v>20000</v>
          </cell>
          <cell r="E509">
            <v>640</v>
          </cell>
        </row>
        <row r="510">
          <cell r="D510">
            <v>50000</v>
          </cell>
          <cell r="E510">
            <v>400</v>
          </cell>
        </row>
        <row r="511">
          <cell r="D511">
            <v>5000</v>
          </cell>
          <cell r="E511">
            <v>10</v>
          </cell>
        </row>
        <row r="512">
          <cell r="D512">
            <v>14000</v>
          </cell>
          <cell r="E512">
            <v>0</v>
          </cell>
        </row>
        <row r="513">
          <cell r="D513">
            <v>5000</v>
          </cell>
          <cell r="E513">
            <v>150</v>
          </cell>
        </row>
        <row r="514">
          <cell r="D514">
            <v>8000</v>
          </cell>
          <cell r="E514">
            <v>11</v>
          </cell>
        </row>
        <row r="515">
          <cell r="D515">
            <v>50000</v>
          </cell>
          <cell r="E515">
            <v>6962</v>
          </cell>
        </row>
        <row r="516">
          <cell r="D516">
            <v>1500</v>
          </cell>
          <cell r="E516">
            <v>50</v>
          </cell>
        </row>
        <row r="517">
          <cell r="D517">
            <v>97000</v>
          </cell>
          <cell r="E517">
            <v>24651</v>
          </cell>
        </row>
        <row r="518">
          <cell r="D518">
            <v>5000</v>
          </cell>
          <cell r="E518">
            <v>0</v>
          </cell>
        </row>
        <row r="519">
          <cell r="D519">
            <v>15000</v>
          </cell>
          <cell r="E519">
            <v>205</v>
          </cell>
        </row>
        <row r="520">
          <cell r="D520">
            <v>7175</v>
          </cell>
          <cell r="E520">
            <v>0</v>
          </cell>
        </row>
        <row r="521">
          <cell r="D521">
            <v>12001</v>
          </cell>
          <cell r="E521">
            <v>2746</v>
          </cell>
        </row>
        <row r="522">
          <cell r="D522">
            <v>5000</v>
          </cell>
          <cell r="E522">
            <v>5105</v>
          </cell>
        </row>
        <row r="523">
          <cell r="D523">
            <v>5000</v>
          </cell>
          <cell r="E523">
            <v>5232</v>
          </cell>
        </row>
        <row r="524">
          <cell r="D524">
            <v>3000</v>
          </cell>
          <cell r="E524">
            <v>3440</v>
          </cell>
        </row>
        <row r="525">
          <cell r="D525">
            <v>5000</v>
          </cell>
          <cell r="E525">
            <v>6030</v>
          </cell>
        </row>
        <row r="526">
          <cell r="D526">
            <v>3500</v>
          </cell>
          <cell r="E526">
            <v>3803.55</v>
          </cell>
        </row>
        <row r="527">
          <cell r="D527">
            <v>12000</v>
          </cell>
          <cell r="E527">
            <v>12000</v>
          </cell>
        </row>
        <row r="528">
          <cell r="D528">
            <v>1500</v>
          </cell>
          <cell r="E528">
            <v>1710</v>
          </cell>
        </row>
        <row r="529">
          <cell r="D529">
            <v>10000</v>
          </cell>
          <cell r="E529">
            <v>10085</v>
          </cell>
        </row>
        <row r="530">
          <cell r="D530">
            <v>1150</v>
          </cell>
          <cell r="E530">
            <v>1330</v>
          </cell>
        </row>
        <row r="531">
          <cell r="D531">
            <v>1200</v>
          </cell>
          <cell r="E531">
            <v>1565</v>
          </cell>
        </row>
        <row r="532">
          <cell r="D532">
            <v>3405</v>
          </cell>
          <cell r="E532">
            <v>3670</v>
          </cell>
        </row>
        <row r="533">
          <cell r="D533">
            <v>4000</v>
          </cell>
          <cell r="E533">
            <v>4000</v>
          </cell>
        </row>
        <row r="534">
          <cell r="D534">
            <v>10000</v>
          </cell>
          <cell r="E534">
            <v>12325</v>
          </cell>
        </row>
        <row r="535">
          <cell r="D535">
            <v>2000</v>
          </cell>
          <cell r="E535">
            <v>2004</v>
          </cell>
        </row>
        <row r="536">
          <cell r="D536">
            <v>15000</v>
          </cell>
          <cell r="E536">
            <v>15700</v>
          </cell>
        </row>
        <row r="537">
          <cell r="D537">
            <v>2000</v>
          </cell>
          <cell r="E537">
            <v>2050</v>
          </cell>
        </row>
        <row r="538">
          <cell r="D538">
            <v>3300</v>
          </cell>
          <cell r="E538">
            <v>3902.5</v>
          </cell>
        </row>
        <row r="539">
          <cell r="D539">
            <v>2000</v>
          </cell>
          <cell r="E539">
            <v>2410</v>
          </cell>
        </row>
        <row r="540">
          <cell r="D540">
            <v>5000</v>
          </cell>
          <cell r="E540">
            <v>15121</v>
          </cell>
        </row>
        <row r="541">
          <cell r="D541">
            <v>500</v>
          </cell>
          <cell r="E541">
            <v>503.22</v>
          </cell>
        </row>
        <row r="542">
          <cell r="D542">
            <v>15000</v>
          </cell>
          <cell r="E542">
            <v>1</v>
          </cell>
        </row>
        <row r="543">
          <cell r="D543">
            <v>4500</v>
          </cell>
          <cell r="E543">
            <v>25</v>
          </cell>
        </row>
        <row r="544">
          <cell r="D544">
            <v>250000</v>
          </cell>
          <cell r="E544">
            <v>1</v>
          </cell>
        </row>
        <row r="545">
          <cell r="D545">
            <v>22000</v>
          </cell>
          <cell r="E545">
            <v>70</v>
          </cell>
        </row>
        <row r="546">
          <cell r="D546">
            <v>500</v>
          </cell>
          <cell r="E546">
            <v>6</v>
          </cell>
        </row>
        <row r="547">
          <cell r="D547">
            <v>50000</v>
          </cell>
          <cell r="E547">
            <v>13692</v>
          </cell>
        </row>
        <row r="548">
          <cell r="D548">
            <v>60000</v>
          </cell>
          <cell r="E548">
            <v>52</v>
          </cell>
        </row>
        <row r="549">
          <cell r="D549">
            <v>7500</v>
          </cell>
          <cell r="E549">
            <v>0</v>
          </cell>
        </row>
        <row r="550">
          <cell r="D550">
            <v>10000</v>
          </cell>
          <cell r="E550">
            <v>9</v>
          </cell>
        </row>
        <row r="551">
          <cell r="D551">
            <v>2500</v>
          </cell>
          <cell r="E551">
            <v>68</v>
          </cell>
        </row>
        <row r="552">
          <cell r="D552">
            <v>5000</v>
          </cell>
          <cell r="E552">
            <v>35</v>
          </cell>
        </row>
        <row r="553">
          <cell r="D553">
            <v>75000</v>
          </cell>
          <cell r="E553">
            <v>3781</v>
          </cell>
        </row>
        <row r="554">
          <cell r="D554">
            <v>45000</v>
          </cell>
          <cell r="E554">
            <v>0</v>
          </cell>
        </row>
        <row r="555">
          <cell r="D555">
            <v>25000</v>
          </cell>
          <cell r="E555">
            <v>123</v>
          </cell>
        </row>
        <row r="556">
          <cell r="D556">
            <v>3870</v>
          </cell>
          <cell r="E556">
            <v>1416</v>
          </cell>
        </row>
        <row r="557">
          <cell r="D557">
            <v>7500</v>
          </cell>
          <cell r="E557">
            <v>0</v>
          </cell>
        </row>
        <row r="558">
          <cell r="D558">
            <v>8000</v>
          </cell>
          <cell r="E558">
            <v>200</v>
          </cell>
        </row>
        <row r="559">
          <cell r="D559">
            <v>150000</v>
          </cell>
          <cell r="E559">
            <v>1366</v>
          </cell>
        </row>
        <row r="560">
          <cell r="D560">
            <v>750</v>
          </cell>
          <cell r="E560">
            <v>0</v>
          </cell>
        </row>
        <row r="561">
          <cell r="D561">
            <v>240000</v>
          </cell>
          <cell r="E561">
            <v>50</v>
          </cell>
        </row>
        <row r="562">
          <cell r="D562">
            <v>100000</v>
          </cell>
          <cell r="E562">
            <v>12</v>
          </cell>
        </row>
        <row r="563">
          <cell r="D563">
            <v>15000</v>
          </cell>
          <cell r="E563">
            <v>55</v>
          </cell>
        </row>
        <row r="564">
          <cell r="D564">
            <v>50000</v>
          </cell>
          <cell r="E564">
            <v>0</v>
          </cell>
        </row>
        <row r="565">
          <cell r="D565">
            <v>75000</v>
          </cell>
          <cell r="E565">
            <v>68</v>
          </cell>
        </row>
        <row r="566">
          <cell r="D566">
            <v>18000</v>
          </cell>
          <cell r="E566">
            <v>1</v>
          </cell>
        </row>
        <row r="567">
          <cell r="D567">
            <v>25000</v>
          </cell>
          <cell r="E567">
            <v>0</v>
          </cell>
        </row>
        <row r="568">
          <cell r="D568">
            <v>5000</v>
          </cell>
          <cell r="E568">
            <v>1</v>
          </cell>
        </row>
        <row r="569">
          <cell r="D569">
            <v>10000</v>
          </cell>
          <cell r="E569">
            <v>0</v>
          </cell>
        </row>
        <row r="570">
          <cell r="D570">
            <v>24500</v>
          </cell>
          <cell r="E570">
            <v>245</v>
          </cell>
        </row>
        <row r="571">
          <cell r="D571">
            <v>2500</v>
          </cell>
          <cell r="E571">
            <v>20</v>
          </cell>
        </row>
        <row r="572">
          <cell r="D572">
            <v>85000</v>
          </cell>
          <cell r="E572">
            <v>142</v>
          </cell>
        </row>
        <row r="573">
          <cell r="D573">
            <v>25000</v>
          </cell>
          <cell r="E573">
            <v>106</v>
          </cell>
        </row>
        <row r="574">
          <cell r="D574">
            <v>2500</v>
          </cell>
          <cell r="E574">
            <v>0</v>
          </cell>
        </row>
        <row r="575">
          <cell r="D575">
            <v>88888</v>
          </cell>
          <cell r="E575">
            <v>346</v>
          </cell>
        </row>
        <row r="576">
          <cell r="D576">
            <v>11180</v>
          </cell>
          <cell r="E576">
            <v>80</v>
          </cell>
        </row>
        <row r="577">
          <cell r="D577">
            <v>60000</v>
          </cell>
          <cell r="E577">
            <v>259</v>
          </cell>
        </row>
        <row r="578">
          <cell r="D578">
            <v>80000</v>
          </cell>
          <cell r="E578">
            <v>1</v>
          </cell>
        </row>
        <row r="579">
          <cell r="D579">
            <v>5000</v>
          </cell>
          <cell r="E579">
            <v>10</v>
          </cell>
        </row>
        <row r="580">
          <cell r="D580">
            <v>125000</v>
          </cell>
          <cell r="E580">
            <v>14</v>
          </cell>
        </row>
        <row r="581">
          <cell r="D581">
            <v>12000</v>
          </cell>
          <cell r="E581">
            <v>175</v>
          </cell>
        </row>
        <row r="582">
          <cell r="D582">
            <v>3000</v>
          </cell>
          <cell r="E582">
            <v>1</v>
          </cell>
        </row>
        <row r="583">
          <cell r="D583">
            <v>400</v>
          </cell>
          <cell r="E583">
            <v>0</v>
          </cell>
        </row>
        <row r="584">
          <cell r="D584">
            <v>100000</v>
          </cell>
          <cell r="E584">
            <v>0</v>
          </cell>
        </row>
        <row r="585">
          <cell r="D585">
            <v>9000</v>
          </cell>
          <cell r="E585">
            <v>1</v>
          </cell>
        </row>
        <row r="586">
          <cell r="D586">
            <v>1000</v>
          </cell>
          <cell r="E586">
            <v>10</v>
          </cell>
        </row>
        <row r="587">
          <cell r="D587">
            <v>9000</v>
          </cell>
          <cell r="E587">
            <v>0</v>
          </cell>
        </row>
        <row r="588">
          <cell r="D588">
            <v>10000</v>
          </cell>
          <cell r="E588">
            <v>56</v>
          </cell>
        </row>
        <row r="589">
          <cell r="D589">
            <v>30000</v>
          </cell>
          <cell r="E589">
            <v>2725</v>
          </cell>
        </row>
        <row r="590">
          <cell r="D590">
            <v>9000</v>
          </cell>
          <cell r="E590">
            <v>301</v>
          </cell>
        </row>
        <row r="591">
          <cell r="D591">
            <v>7500</v>
          </cell>
          <cell r="E591">
            <v>1</v>
          </cell>
        </row>
        <row r="592">
          <cell r="D592">
            <v>5000</v>
          </cell>
          <cell r="E592">
            <v>223</v>
          </cell>
        </row>
        <row r="593">
          <cell r="D593">
            <v>100000</v>
          </cell>
          <cell r="E593">
            <v>61</v>
          </cell>
        </row>
        <row r="594">
          <cell r="D594">
            <v>7500</v>
          </cell>
          <cell r="E594">
            <v>250</v>
          </cell>
        </row>
        <row r="595">
          <cell r="D595">
            <v>500</v>
          </cell>
          <cell r="E595">
            <v>115</v>
          </cell>
        </row>
        <row r="596">
          <cell r="D596">
            <v>25000</v>
          </cell>
          <cell r="E596">
            <v>26</v>
          </cell>
        </row>
        <row r="597">
          <cell r="D597">
            <v>100000</v>
          </cell>
          <cell r="E597">
            <v>426</v>
          </cell>
        </row>
        <row r="598">
          <cell r="D598">
            <v>20000</v>
          </cell>
          <cell r="E598">
            <v>6</v>
          </cell>
        </row>
        <row r="599">
          <cell r="D599">
            <v>7500</v>
          </cell>
          <cell r="E599">
            <v>20</v>
          </cell>
        </row>
        <row r="600">
          <cell r="D600">
            <v>2500</v>
          </cell>
          <cell r="E600">
            <v>850</v>
          </cell>
        </row>
        <row r="601">
          <cell r="D601">
            <v>50000</v>
          </cell>
          <cell r="E601">
            <v>31</v>
          </cell>
        </row>
        <row r="602">
          <cell r="D602">
            <v>5000</v>
          </cell>
          <cell r="E602">
            <v>100</v>
          </cell>
        </row>
        <row r="603">
          <cell r="D603">
            <v>10000</v>
          </cell>
          <cell r="E603">
            <v>140</v>
          </cell>
        </row>
        <row r="604">
          <cell r="D604">
            <v>70000</v>
          </cell>
          <cell r="E604">
            <v>0</v>
          </cell>
        </row>
        <row r="605">
          <cell r="D605">
            <v>15000</v>
          </cell>
          <cell r="E605">
            <v>590.02</v>
          </cell>
        </row>
        <row r="606">
          <cell r="D606">
            <v>1500</v>
          </cell>
          <cell r="E606">
            <v>0</v>
          </cell>
        </row>
        <row r="607">
          <cell r="D607">
            <v>5000</v>
          </cell>
          <cell r="E607">
            <v>131</v>
          </cell>
        </row>
        <row r="608">
          <cell r="D608">
            <v>5000</v>
          </cell>
          <cell r="E608">
            <v>10</v>
          </cell>
        </row>
        <row r="609">
          <cell r="D609">
            <v>250</v>
          </cell>
          <cell r="E609">
            <v>0</v>
          </cell>
        </row>
        <row r="610">
          <cell r="D610">
            <v>150000</v>
          </cell>
          <cell r="E610">
            <v>1461</v>
          </cell>
        </row>
        <row r="611">
          <cell r="D611">
            <v>780</v>
          </cell>
          <cell r="E611">
            <v>5</v>
          </cell>
        </row>
        <row r="612">
          <cell r="D612">
            <v>13803</v>
          </cell>
          <cell r="E612">
            <v>0</v>
          </cell>
        </row>
        <row r="613">
          <cell r="D613">
            <v>80000</v>
          </cell>
          <cell r="E613">
            <v>0</v>
          </cell>
        </row>
        <row r="614">
          <cell r="D614">
            <v>10000</v>
          </cell>
          <cell r="E614">
            <v>0</v>
          </cell>
        </row>
        <row r="615">
          <cell r="D615">
            <v>60000</v>
          </cell>
          <cell r="E615">
            <v>12818</v>
          </cell>
        </row>
        <row r="616">
          <cell r="D616">
            <v>10000</v>
          </cell>
          <cell r="E616">
            <v>0</v>
          </cell>
        </row>
        <row r="617">
          <cell r="D617">
            <v>515</v>
          </cell>
          <cell r="E617">
            <v>0</v>
          </cell>
        </row>
        <row r="618">
          <cell r="D618">
            <v>5000</v>
          </cell>
          <cell r="E618">
            <v>0</v>
          </cell>
        </row>
        <row r="619">
          <cell r="D619">
            <v>2000</v>
          </cell>
          <cell r="E619">
            <v>60</v>
          </cell>
        </row>
        <row r="620">
          <cell r="D620">
            <v>400</v>
          </cell>
          <cell r="E620">
            <v>0</v>
          </cell>
        </row>
        <row r="621">
          <cell r="D621">
            <v>2500000</v>
          </cell>
          <cell r="E621">
            <v>1</v>
          </cell>
        </row>
        <row r="622">
          <cell r="D622">
            <v>30000</v>
          </cell>
          <cell r="E622">
            <v>300</v>
          </cell>
        </row>
        <row r="623">
          <cell r="D623">
            <v>25000</v>
          </cell>
          <cell r="E623">
            <v>261</v>
          </cell>
        </row>
        <row r="624">
          <cell r="D624">
            <v>6000</v>
          </cell>
          <cell r="E624">
            <v>341</v>
          </cell>
        </row>
        <row r="625">
          <cell r="D625">
            <v>75000</v>
          </cell>
          <cell r="E625">
            <v>0</v>
          </cell>
        </row>
        <row r="626">
          <cell r="D626">
            <v>5000</v>
          </cell>
          <cell r="E626">
            <v>0</v>
          </cell>
        </row>
        <row r="627">
          <cell r="D627">
            <v>25000</v>
          </cell>
          <cell r="E627">
            <v>0</v>
          </cell>
        </row>
        <row r="628">
          <cell r="D628">
            <v>25000</v>
          </cell>
          <cell r="E628">
            <v>4345</v>
          </cell>
        </row>
        <row r="629">
          <cell r="D629">
            <v>450000</v>
          </cell>
          <cell r="E629">
            <v>90</v>
          </cell>
        </row>
        <row r="630">
          <cell r="D630">
            <v>5000</v>
          </cell>
          <cell r="E630">
            <v>0</v>
          </cell>
        </row>
        <row r="631">
          <cell r="D631">
            <v>200000</v>
          </cell>
          <cell r="E631">
            <v>350</v>
          </cell>
        </row>
        <row r="632">
          <cell r="D632">
            <v>11999</v>
          </cell>
          <cell r="E632">
            <v>10</v>
          </cell>
        </row>
        <row r="633">
          <cell r="D633">
            <v>50000</v>
          </cell>
          <cell r="E633">
            <v>690</v>
          </cell>
        </row>
        <row r="634">
          <cell r="D634">
            <v>20000</v>
          </cell>
          <cell r="E634">
            <v>0</v>
          </cell>
        </row>
        <row r="635">
          <cell r="D635">
            <v>10000</v>
          </cell>
          <cell r="E635">
            <v>1245</v>
          </cell>
        </row>
        <row r="636">
          <cell r="D636">
            <v>5000</v>
          </cell>
          <cell r="E636">
            <v>1</v>
          </cell>
        </row>
        <row r="637">
          <cell r="D637">
            <v>25000</v>
          </cell>
          <cell r="E637">
            <v>2</v>
          </cell>
        </row>
        <row r="638">
          <cell r="D638">
            <v>2000</v>
          </cell>
          <cell r="E638">
            <v>4</v>
          </cell>
        </row>
        <row r="639">
          <cell r="D639">
            <v>100000</v>
          </cell>
          <cell r="E639">
            <v>0</v>
          </cell>
        </row>
        <row r="640">
          <cell r="D640">
            <v>200000</v>
          </cell>
          <cell r="E640">
            <v>18</v>
          </cell>
        </row>
        <row r="641">
          <cell r="D641">
            <v>1000000</v>
          </cell>
          <cell r="E641">
            <v>1</v>
          </cell>
        </row>
        <row r="642">
          <cell r="D642">
            <v>70</v>
          </cell>
          <cell r="E642">
            <v>101</v>
          </cell>
        </row>
        <row r="643">
          <cell r="D643">
            <v>40000</v>
          </cell>
          <cell r="E643">
            <v>47665</v>
          </cell>
        </row>
        <row r="644">
          <cell r="D644">
            <v>20000</v>
          </cell>
          <cell r="E644">
            <v>292097</v>
          </cell>
        </row>
        <row r="645">
          <cell r="D645">
            <v>25000</v>
          </cell>
          <cell r="E645">
            <v>26452</v>
          </cell>
        </row>
        <row r="646">
          <cell r="D646">
            <v>25000</v>
          </cell>
          <cell r="E646">
            <v>75029.48</v>
          </cell>
        </row>
        <row r="647">
          <cell r="D647">
            <v>2000</v>
          </cell>
          <cell r="E647">
            <v>5574</v>
          </cell>
        </row>
        <row r="648">
          <cell r="D648">
            <v>800</v>
          </cell>
          <cell r="E648">
            <v>1055.01</v>
          </cell>
        </row>
        <row r="649">
          <cell r="D649">
            <v>2000</v>
          </cell>
          <cell r="E649">
            <v>2141</v>
          </cell>
        </row>
        <row r="650">
          <cell r="D650">
            <v>35000</v>
          </cell>
          <cell r="E650">
            <v>44388</v>
          </cell>
        </row>
        <row r="651">
          <cell r="D651">
            <v>2500</v>
          </cell>
          <cell r="E651">
            <v>3499</v>
          </cell>
        </row>
        <row r="652">
          <cell r="D652">
            <v>1500</v>
          </cell>
          <cell r="E652">
            <v>1686</v>
          </cell>
        </row>
        <row r="653">
          <cell r="D653">
            <v>25000</v>
          </cell>
          <cell r="E653">
            <v>25132</v>
          </cell>
        </row>
        <row r="654">
          <cell r="D654">
            <v>3000</v>
          </cell>
          <cell r="E654">
            <v>3014</v>
          </cell>
        </row>
        <row r="655">
          <cell r="D655">
            <v>75000</v>
          </cell>
          <cell r="E655">
            <v>106084.5</v>
          </cell>
        </row>
        <row r="656">
          <cell r="D656">
            <v>12000</v>
          </cell>
          <cell r="E656">
            <v>32075</v>
          </cell>
        </row>
        <row r="657">
          <cell r="D657">
            <v>8000</v>
          </cell>
          <cell r="E657">
            <v>11751</v>
          </cell>
        </row>
        <row r="658">
          <cell r="D658">
            <v>5000</v>
          </cell>
          <cell r="E658">
            <v>10678</v>
          </cell>
        </row>
        <row r="659">
          <cell r="D659">
            <v>15000</v>
          </cell>
          <cell r="E659">
            <v>18855</v>
          </cell>
        </row>
        <row r="660">
          <cell r="D660">
            <v>28888</v>
          </cell>
          <cell r="E660">
            <v>30177</v>
          </cell>
        </row>
        <row r="661">
          <cell r="D661">
            <v>3000</v>
          </cell>
          <cell r="E661">
            <v>3017</v>
          </cell>
        </row>
        <row r="662">
          <cell r="D662">
            <v>50000</v>
          </cell>
          <cell r="E662">
            <v>1529</v>
          </cell>
        </row>
        <row r="663">
          <cell r="D663">
            <v>10000</v>
          </cell>
          <cell r="E663">
            <v>95</v>
          </cell>
        </row>
        <row r="664">
          <cell r="D664">
            <v>39000</v>
          </cell>
          <cell r="E664">
            <v>156</v>
          </cell>
        </row>
        <row r="665">
          <cell r="D665">
            <v>200000</v>
          </cell>
          <cell r="E665">
            <v>700</v>
          </cell>
        </row>
        <row r="666">
          <cell r="D666">
            <v>12000</v>
          </cell>
          <cell r="E666">
            <v>904</v>
          </cell>
        </row>
        <row r="667">
          <cell r="D667">
            <v>10000</v>
          </cell>
          <cell r="E667">
            <v>1864</v>
          </cell>
        </row>
        <row r="668">
          <cell r="D668">
            <v>200000</v>
          </cell>
          <cell r="E668">
            <v>8</v>
          </cell>
        </row>
        <row r="669">
          <cell r="D669">
            <v>50000</v>
          </cell>
          <cell r="E669">
            <v>5010</v>
          </cell>
        </row>
        <row r="670">
          <cell r="D670">
            <v>15000</v>
          </cell>
          <cell r="E670">
            <v>684</v>
          </cell>
        </row>
        <row r="671">
          <cell r="D671">
            <v>200000</v>
          </cell>
          <cell r="E671">
            <v>43015</v>
          </cell>
        </row>
        <row r="672">
          <cell r="D672">
            <v>90000</v>
          </cell>
          <cell r="E672">
            <v>26349</v>
          </cell>
        </row>
        <row r="673">
          <cell r="D673">
            <v>30000</v>
          </cell>
          <cell r="E673">
            <v>11828</v>
          </cell>
        </row>
        <row r="674">
          <cell r="D674">
            <v>50000</v>
          </cell>
          <cell r="E674">
            <v>10814</v>
          </cell>
        </row>
        <row r="675">
          <cell r="D675">
            <v>100000</v>
          </cell>
          <cell r="E675">
            <v>205</v>
          </cell>
        </row>
        <row r="676">
          <cell r="D676">
            <v>50000</v>
          </cell>
          <cell r="E676">
            <v>15</v>
          </cell>
        </row>
        <row r="677">
          <cell r="D677">
            <v>6000</v>
          </cell>
          <cell r="E677">
            <v>891</v>
          </cell>
        </row>
        <row r="678">
          <cell r="D678">
            <v>100000</v>
          </cell>
          <cell r="E678">
            <v>1471</v>
          </cell>
        </row>
        <row r="679">
          <cell r="D679">
            <v>50000</v>
          </cell>
          <cell r="E679">
            <v>12792</v>
          </cell>
        </row>
        <row r="680">
          <cell r="D680">
            <v>29000</v>
          </cell>
          <cell r="E680">
            <v>1108</v>
          </cell>
        </row>
        <row r="681">
          <cell r="D681">
            <v>57000</v>
          </cell>
          <cell r="E681">
            <v>8827</v>
          </cell>
        </row>
        <row r="682">
          <cell r="D682">
            <v>75000</v>
          </cell>
          <cell r="E682">
            <v>19434</v>
          </cell>
        </row>
        <row r="683">
          <cell r="D683">
            <v>2500</v>
          </cell>
          <cell r="E683">
            <v>1</v>
          </cell>
        </row>
        <row r="684">
          <cell r="D684">
            <v>50000</v>
          </cell>
          <cell r="E684">
            <v>53</v>
          </cell>
        </row>
        <row r="685">
          <cell r="D685">
            <v>35000</v>
          </cell>
          <cell r="E685">
            <v>298</v>
          </cell>
        </row>
        <row r="686">
          <cell r="D686">
            <v>320000</v>
          </cell>
          <cell r="E686">
            <v>23948</v>
          </cell>
        </row>
        <row r="687">
          <cell r="D687">
            <v>2000</v>
          </cell>
          <cell r="E687">
            <v>553</v>
          </cell>
        </row>
        <row r="688">
          <cell r="D688">
            <v>500000</v>
          </cell>
          <cell r="E688">
            <v>0</v>
          </cell>
        </row>
        <row r="689">
          <cell r="D689">
            <v>100000</v>
          </cell>
          <cell r="E689">
            <v>3550</v>
          </cell>
        </row>
        <row r="690">
          <cell r="D690">
            <v>20000</v>
          </cell>
          <cell r="E690">
            <v>14598</v>
          </cell>
        </row>
        <row r="691">
          <cell r="D691">
            <v>200000</v>
          </cell>
          <cell r="E691">
            <v>115297.5</v>
          </cell>
        </row>
        <row r="692">
          <cell r="D692">
            <v>20000</v>
          </cell>
          <cell r="E692">
            <v>2468</v>
          </cell>
        </row>
        <row r="693">
          <cell r="D693">
            <v>50000</v>
          </cell>
          <cell r="E693">
            <v>260</v>
          </cell>
        </row>
        <row r="694">
          <cell r="D694">
            <v>20000</v>
          </cell>
          <cell r="E694">
            <v>1306</v>
          </cell>
        </row>
        <row r="695">
          <cell r="D695">
            <v>100000</v>
          </cell>
          <cell r="E695">
            <v>35338</v>
          </cell>
        </row>
        <row r="696">
          <cell r="D696">
            <v>150000</v>
          </cell>
          <cell r="E696">
            <v>590</v>
          </cell>
        </row>
        <row r="697">
          <cell r="D697">
            <v>60000</v>
          </cell>
          <cell r="E697">
            <v>636</v>
          </cell>
        </row>
        <row r="698">
          <cell r="D698">
            <v>175000</v>
          </cell>
          <cell r="E698">
            <v>1</v>
          </cell>
        </row>
        <row r="699">
          <cell r="D699">
            <v>5000</v>
          </cell>
          <cell r="E699">
            <v>2319</v>
          </cell>
        </row>
        <row r="700">
          <cell r="D700">
            <v>100000</v>
          </cell>
          <cell r="E700">
            <v>15390</v>
          </cell>
        </row>
        <row r="701">
          <cell r="D701">
            <v>130000</v>
          </cell>
          <cell r="E701">
            <v>107148.74</v>
          </cell>
        </row>
        <row r="702">
          <cell r="D702">
            <v>15000</v>
          </cell>
          <cell r="E702">
            <v>403</v>
          </cell>
        </row>
        <row r="703">
          <cell r="D703">
            <v>23000</v>
          </cell>
          <cell r="E703">
            <v>6118</v>
          </cell>
        </row>
        <row r="704">
          <cell r="D704">
            <v>15000</v>
          </cell>
          <cell r="E704">
            <v>4622.01</v>
          </cell>
        </row>
        <row r="705">
          <cell r="D705">
            <v>15000</v>
          </cell>
          <cell r="E705">
            <v>837</v>
          </cell>
        </row>
        <row r="706">
          <cell r="D706">
            <v>55000</v>
          </cell>
          <cell r="E706">
            <v>481</v>
          </cell>
        </row>
        <row r="707">
          <cell r="D707">
            <v>100000</v>
          </cell>
          <cell r="E707">
            <v>977</v>
          </cell>
        </row>
        <row r="708">
          <cell r="D708">
            <v>100000</v>
          </cell>
          <cell r="E708">
            <v>0</v>
          </cell>
        </row>
        <row r="709">
          <cell r="D709">
            <v>68000</v>
          </cell>
          <cell r="E709">
            <v>53670.6</v>
          </cell>
        </row>
        <row r="710">
          <cell r="D710">
            <v>40000</v>
          </cell>
          <cell r="E710">
            <v>8837</v>
          </cell>
        </row>
        <row r="711">
          <cell r="D711">
            <v>15000</v>
          </cell>
          <cell r="E711">
            <v>61</v>
          </cell>
        </row>
        <row r="712">
          <cell r="D712">
            <v>1200</v>
          </cell>
          <cell r="E712">
            <v>0</v>
          </cell>
        </row>
        <row r="713">
          <cell r="D713">
            <v>100000</v>
          </cell>
          <cell r="E713">
            <v>33791</v>
          </cell>
        </row>
        <row r="714">
          <cell r="D714">
            <v>48500</v>
          </cell>
          <cell r="E714">
            <v>105</v>
          </cell>
        </row>
        <row r="715">
          <cell r="D715">
            <v>25000</v>
          </cell>
          <cell r="E715">
            <v>199</v>
          </cell>
        </row>
        <row r="716">
          <cell r="D716">
            <v>15000</v>
          </cell>
          <cell r="E716">
            <v>2249</v>
          </cell>
        </row>
        <row r="717">
          <cell r="D717">
            <v>27500</v>
          </cell>
          <cell r="E717">
            <v>1389</v>
          </cell>
        </row>
        <row r="718">
          <cell r="D718">
            <v>7000</v>
          </cell>
          <cell r="E718">
            <v>715</v>
          </cell>
        </row>
        <row r="719">
          <cell r="D719">
            <v>100000</v>
          </cell>
          <cell r="E719">
            <v>305</v>
          </cell>
        </row>
        <row r="720">
          <cell r="D720">
            <v>12000</v>
          </cell>
          <cell r="E720">
            <v>90</v>
          </cell>
        </row>
        <row r="721">
          <cell r="D721">
            <v>15000</v>
          </cell>
          <cell r="E721">
            <v>194</v>
          </cell>
        </row>
        <row r="722">
          <cell r="D722">
            <v>1900</v>
          </cell>
          <cell r="E722">
            <v>2735</v>
          </cell>
        </row>
        <row r="723">
          <cell r="D723">
            <v>8200</v>
          </cell>
          <cell r="E723">
            <v>10013</v>
          </cell>
        </row>
        <row r="724">
          <cell r="D724">
            <v>25000</v>
          </cell>
          <cell r="E724">
            <v>33006</v>
          </cell>
        </row>
        <row r="725">
          <cell r="D725">
            <v>5000</v>
          </cell>
          <cell r="E725">
            <v>5469</v>
          </cell>
        </row>
        <row r="726">
          <cell r="D726">
            <v>7000</v>
          </cell>
          <cell r="E726">
            <v>7383.01</v>
          </cell>
        </row>
        <row r="727">
          <cell r="D727">
            <v>20000</v>
          </cell>
          <cell r="E727">
            <v>20070</v>
          </cell>
        </row>
        <row r="728">
          <cell r="D728">
            <v>2500</v>
          </cell>
          <cell r="E728">
            <v>2535</v>
          </cell>
        </row>
        <row r="729">
          <cell r="D729">
            <v>3500</v>
          </cell>
          <cell r="E729">
            <v>5443</v>
          </cell>
        </row>
        <row r="730">
          <cell r="D730">
            <v>7500</v>
          </cell>
          <cell r="E730">
            <v>7917.45</v>
          </cell>
        </row>
        <row r="731">
          <cell r="D731">
            <v>4000</v>
          </cell>
          <cell r="E731">
            <v>5226</v>
          </cell>
        </row>
        <row r="732">
          <cell r="D732">
            <v>20000</v>
          </cell>
          <cell r="E732">
            <v>26438</v>
          </cell>
        </row>
        <row r="733">
          <cell r="D733">
            <v>5000</v>
          </cell>
          <cell r="E733">
            <v>6300</v>
          </cell>
        </row>
        <row r="734">
          <cell r="D734">
            <v>40</v>
          </cell>
          <cell r="E734">
            <v>64</v>
          </cell>
        </row>
        <row r="735">
          <cell r="D735">
            <v>2500</v>
          </cell>
          <cell r="E735">
            <v>3012</v>
          </cell>
        </row>
        <row r="736">
          <cell r="D736">
            <v>8500</v>
          </cell>
          <cell r="E736">
            <v>10670</v>
          </cell>
        </row>
        <row r="737">
          <cell r="D737">
            <v>47000</v>
          </cell>
          <cell r="E737">
            <v>53771</v>
          </cell>
        </row>
        <row r="738">
          <cell r="D738">
            <v>3600</v>
          </cell>
          <cell r="E738">
            <v>11345</v>
          </cell>
        </row>
        <row r="739">
          <cell r="D739">
            <v>5000</v>
          </cell>
          <cell r="E739">
            <v>6120</v>
          </cell>
        </row>
        <row r="740">
          <cell r="D740">
            <v>1500</v>
          </cell>
          <cell r="E740">
            <v>1601</v>
          </cell>
        </row>
        <row r="741">
          <cell r="D741">
            <v>6000</v>
          </cell>
          <cell r="E741">
            <v>9500</v>
          </cell>
        </row>
        <row r="742">
          <cell r="D742">
            <v>3000</v>
          </cell>
          <cell r="E742">
            <v>3222</v>
          </cell>
        </row>
        <row r="743">
          <cell r="D743">
            <v>13000</v>
          </cell>
          <cell r="E743">
            <v>13293.8</v>
          </cell>
        </row>
        <row r="744">
          <cell r="D744">
            <v>1400</v>
          </cell>
          <cell r="E744">
            <v>1550</v>
          </cell>
        </row>
        <row r="745">
          <cell r="D745">
            <v>550</v>
          </cell>
          <cell r="E745">
            <v>814</v>
          </cell>
        </row>
        <row r="746">
          <cell r="D746">
            <v>5000</v>
          </cell>
          <cell r="E746">
            <v>5116</v>
          </cell>
        </row>
        <row r="747">
          <cell r="D747">
            <v>2220</v>
          </cell>
          <cell r="E747">
            <v>3976</v>
          </cell>
        </row>
        <row r="748">
          <cell r="D748">
            <v>2987</v>
          </cell>
          <cell r="E748">
            <v>3318</v>
          </cell>
        </row>
        <row r="749">
          <cell r="D749">
            <v>7000</v>
          </cell>
          <cell r="E749">
            <v>7003</v>
          </cell>
        </row>
        <row r="750">
          <cell r="D750">
            <v>2000</v>
          </cell>
          <cell r="E750">
            <v>2005</v>
          </cell>
        </row>
        <row r="751">
          <cell r="D751">
            <v>10000</v>
          </cell>
          <cell r="E751">
            <v>10556</v>
          </cell>
        </row>
        <row r="752">
          <cell r="D752">
            <v>4444</v>
          </cell>
          <cell r="E752">
            <v>4559</v>
          </cell>
        </row>
        <row r="753">
          <cell r="D753">
            <v>3000</v>
          </cell>
          <cell r="E753">
            <v>3555</v>
          </cell>
        </row>
        <row r="754">
          <cell r="D754">
            <v>5000</v>
          </cell>
          <cell r="E754">
            <v>5585</v>
          </cell>
        </row>
        <row r="755">
          <cell r="D755">
            <v>10000</v>
          </cell>
          <cell r="E755">
            <v>12800</v>
          </cell>
        </row>
        <row r="756">
          <cell r="D756">
            <v>2000</v>
          </cell>
          <cell r="E756">
            <v>2075</v>
          </cell>
        </row>
        <row r="757">
          <cell r="D757">
            <v>2500</v>
          </cell>
          <cell r="E757">
            <v>2547.69</v>
          </cell>
        </row>
        <row r="758">
          <cell r="D758">
            <v>700</v>
          </cell>
          <cell r="E758">
            <v>824</v>
          </cell>
        </row>
        <row r="759">
          <cell r="D759">
            <v>250</v>
          </cell>
          <cell r="E759">
            <v>595</v>
          </cell>
        </row>
        <row r="760">
          <cell r="D760">
            <v>2500</v>
          </cell>
          <cell r="E760">
            <v>2550</v>
          </cell>
        </row>
        <row r="761">
          <cell r="D761">
            <v>5000</v>
          </cell>
          <cell r="E761">
            <v>5096</v>
          </cell>
        </row>
        <row r="762">
          <cell r="D762">
            <v>2200</v>
          </cell>
          <cell r="E762">
            <v>0</v>
          </cell>
        </row>
        <row r="763">
          <cell r="D763">
            <v>5000</v>
          </cell>
          <cell r="E763">
            <v>235</v>
          </cell>
        </row>
        <row r="764">
          <cell r="D764">
            <v>3500</v>
          </cell>
          <cell r="E764">
            <v>0</v>
          </cell>
        </row>
        <row r="765">
          <cell r="D765">
            <v>4290</v>
          </cell>
          <cell r="E765">
            <v>5</v>
          </cell>
        </row>
        <row r="766">
          <cell r="D766">
            <v>5000</v>
          </cell>
          <cell r="E766">
            <v>0</v>
          </cell>
        </row>
        <row r="767">
          <cell r="D767">
            <v>7000</v>
          </cell>
          <cell r="E767">
            <v>2521</v>
          </cell>
        </row>
        <row r="768">
          <cell r="D768">
            <v>4000</v>
          </cell>
          <cell r="E768">
            <v>0</v>
          </cell>
        </row>
        <row r="769">
          <cell r="D769">
            <v>5000</v>
          </cell>
          <cell r="E769">
            <v>177</v>
          </cell>
        </row>
        <row r="770">
          <cell r="D770">
            <v>2500</v>
          </cell>
          <cell r="E770">
            <v>0</v>
          </cell>
        </row>
        <row r="771">
          <cell r="D771">
            <v>4000</v>
          </cell>
          <cell r="E771">
            <v>1656</v>
          </cell>
        </row>
        <row r="772">
          <cell r="D772">
            <v>17500</v>
          </cell>
          <cell r="E772">
            <v>0</v>
          </cell>
        </row>
        <row r="773">
          <cell r="D773">
            <v>38000</v>
          </cell>
          <cell r="E773">
            <v>10</v>
          </cell>
        </row>
        <row r="774">
          <cell r="D774">
            <v>1500</v>
          </cell>
          <cell r="E774">
            <v>50</v>
          </cell>
        </row>
        <row r="775">
          <cell r="D775">
            <v>3759</v>
          </cell>
          <cell r="E775">
            <v>32</v>
          </cell>
        </row>
        <row r="776">
          <cell r="D776">
            <v>500</v>
          </cell>
          <cell r="E776">
            <v>351</v>
          </cell>
        </row>
        <row r="777">
          <cell r="D777">
            <v>10000</v>
          </cell>
          <cell r="E777">
            <v>170</v>
          </cell>
        </row>
        <row r="778">
          <cell r="D778">
            <v>7000</v>
          </cell>
          <cell r="E778">
            <v>3598</v>
          </cell>
        </row>
        <row r="779">
          <cell r="D779">
            <v>3000</v>
          </cell>
          <cell r="E779">
            <v>21</v>
          </cell>
        </row>
        <row r="780">
          <cell r="D780">
            <v>500</v>
          </cell>
          <cell r="E780">
            <v>2</v>
          </cell>
        </row>
        <row r="781">
          <cell r="D781">
            <v>15000</v>
          </cell>
          <cell r="E781">
            <v>400</v>
          </cell>
        </row>
        <row r="782">
          <cell r="D782">
            <v>1000</v>
          </cell>
          <cell r="E782">
            <v>1040</v>
          </cell>
        </row>
        <row r="783">
          <cell r="D783">
            <v>800</v>
          </cell>
          <cell r="E783">
            <v>1065.23</v>
          </cell>
        </row>
        <row r="784">
          <cell r="D784">
            <v>700</v>
          </cell>
          <cell r="E784">
            <v>700</v>
          </cell>
        </row>
        <row r="785">
          <cell r="D785">
            <v>1500</v>
          </cell>
          <cell r="E785">
            <v>2222</v>
          </cell>
        </row>
        <row r="786">
          <cell r="D786">
            <v>1000</v>
          </cell>
          <cell r="E786">
            <v>1025</v>
          </cell>
        </row>
        <row r="787">
          <cell r="D787">
            <v>500</v>
          </cell>
          <cell r="E787">
            <v>903.14</v>
          </cell>
        </row>
        <row r="788">
          <cell r="D788">
            <v>5000</v>
          </cell>
          <cell r="E788">
            <v>7140</v>
          </cell>
        </row>
        <row r="789">
          <cell r="D789">
            <v>1200</v>
          </cell>
          <cell r="E789">
            <v>1370</v>
          </cell>
        </row>
        <row r="790">
          <cell r="D790">
            <v>1000</v>
          </cell>
          <cell r="E790">
            <v>2035.05</v>
          </cell>
        </row>
        <row r="791">
          <cell r="D791">
            <v>1700</v>
          </cell>
          <cell r="E791">
            <v>1860</v>
          </cell>
        </row>
        <row r="792">
          <cell r="D792">
            <v>10000</v>
          </cell>
          <cell r="E792">
            <v>14437.46</v>
          </cell>
        </row>
        <row r="793">
          <cell r="D793">
            <v>7500</v>
          </cell>
          <cell r="E793">
            <v>7790</v>
          </cell>
        </row>
        <row r="794">
          <cell r="D794">
            <v>2500</v>
          </cell>
          <cell r="E794">
            <v>2511.11</v>
          </cell>
        </row>
        <row r="795">
          <cell r="D795">
            <v>2750</v>
          </cell>
          <cell r="E795">
            <v>2826.43</v>
          </cell>
        </row>
        <row r="796">
          <cell r="D796">
            <v>8000</v>
          </cell>
          <cell r="E796">
            <v>8425</v>
          </cell>
        </row>
        <row r="797">
          <cell r="D797">
            <v>14000</v>
          </cell>
          <cell r="E797">
            <v>15650</v>
          </cell>
        </row>
        <row r="798">
          <cell r="D798">
            <v>10000</v>
          </cell>
          <cell r="E798">
            <v>10135</v>
          </cell>
        </row>
        <row r="799">
          <cell r="D799">
            <v>3000</v>
          </cell>
          <cell r="E799">
            <v>3226</v>
          </cell>
        </row>
        <row r="800">
          <cell r="D800">
            <v>3500</v>
          </cell>
          <cell r="E800">
            <v>4021</v>
          </cell>
        </row>
        <row r="801">
          <cell r="D801">
            <v>5000</v>
          </cell>
          <cell r="E801">
            <v>5001</v>
          </cell>
        </row>
        <row r="802">
          <cell r="D802">
            <v>1500</v>
          </cell>
          <cell r="E802">
            <v>2282</v>
          </cell>
        </row>
        <row r="803">
          <cell r="D803">
            <v>2000</v>
          </cell>
          <cell r="E803">
            <v>2230.4299999999998</v>
          </cell>
        </row>
        <row r="804">
          <cell r="D804">
            <v>6000</v>
          </cell>
          <cell r="E804">
            <v>6080</v>
          </cell>
        </row>
        <row r="805">
          <cell r="D805">
            <v>2300</v>
          </cell>
          <cell r="E805">
            <v>2835</v>
          </cell>
        </row>
        <row r="806">
          <cell r="D806">
            <v>5500</v>
          </cell>
          <cell r="E806">
            <v>5500</v>
          </cell>
        </row>
        <row r="807">
          <cell r="D807">
            <v>3000</v>
          </cell>
          <cell r="E807">
            <v>3150</v>
          </cell>
        </row>
        <row r="808">
          <cell r="D808">
            <v>8000</v>
          </cell>
          <cell r="E808">
            <v>8355</v>
          </cell>
        </row>
        <row r="809">
          <cell r="D809">
            <v>4000</v>
          </cell>
          <cell r="E809">
            <v>4205</v>
          </cell>
        </row>
        <row r="810">
          <cell r="D810">
            <v>4500</v>
          </cell>
          <cell r="E810">
            <v>4500</v>
          </cell>
        </row>
        <row r="811">
          <cell r="D811">
            <v>4000</v>
          </cell>
          <cell r="E811">
            <v>4151</v>
          </cell>
        </row>
        <row r="812">
          <cell r="D812">
            <v>1500</v>
          </cell>
          <cell r="E812">
            <v>1575</v>
          </cell>
        </row>
        <row r="813">
          <cell r="D813">
            <v>1000</v>
          </cell>
          <cell r="E813">
            <v>1040</v>
          </cell>
        </row>
        <row r="814">
          <cell r="D814">
            <v>600</v>
          </cell>
          <cell r="E814">
            <v>911</v>
          </cell>
        </row>
        <row r="815">
          <cell r="D815">
            <v>1500</v>
          </cell>
          <cell r="E815">
            <v>2399.94</v>
          </cell>
        </row>
        <row r="816">
          <cell r="D816">
            <v>1000</v>
          </cell>
          <cell r="E816">
            <v>1273</v>
          </cell>
        </row>
        <row r="817">
          <cell r="D817">
            <v>4000</v>
          </cell>
          <cell r="E817">
            <v>4280</v>
          </cell>
        </row>
        <row r="818">
          <cell r="D818">
            <v>7000</v>
          </cell>
          <cell r="E818">
            <v>8058.55</v>
          </cell>
        </row>
        <row r="819">
          <cell r="D819">
            <v>1500</v>
          </cell>
          <cell r="E819">
            <v>2056.66</v>
          </cell>
        </row>
        <row r="820">
          <cell r="D820">
            <v>350</v>
          </cell>
          <cell r="E820">
            <v>545</v>
          </cell>
        </row>
        <row r="821">
          <cell r="D821">
            <v>400</v>
          </cell>
          <cell r="E821">
            <v>435</v>
          </cell>
        </row>
        <row r="822">
          <cell r="D822">
            <v>2000</v>
          </cell>
          <cell r="E822">
            <v>2681</v>
          </cell>
        </row>
        <row r="823">
          <cell r="D823">
            <v>17482</v>
          </cell>
          <cell r="E823">
            <v>17482</v>
          </cell>
        </row>
        <row r="824">
          <cell r="D824">
            <v>3000</v>
          </cell>
          <cell r="E824">
            <v>3575</v>
          </cell>
        </row>
        <row r="825">
          <cell r="D825">
            <v>800</v>
          </cell>
          <cell r="E825">
            <v>1436</v>
          </cell>
        </row>
        <row r="826">
          <cell r="D826">
            <v>1600</v>
          </cell>
          <cell r="E826">
            <v>2150.1</v>
          </cell>
        </row>
        <row r="827">
          <cell r="D827">
            <v>12500</v>
          </cell>
          <cell r="E827">
            <v>12554</v>
          </cell>
        </row>
        <row r="828">
          <cell r="D828">
            <v>5500</v>
          </cell>
          <cell r="E828">
            <v>5580</v>
          </cell>
        </row>
        <row r="829">
          <cell r="D829">
            <v>300</v>
          </cell>
          <cell r="E829">
            <v>310</v>
          </cell>
        </row>
        <row r="830">
          <cell r="D830">
            <v>1300</v>
          </cell>
          <cell r="E830">
            <v>1391</v>
          </cell>
        </row>
        <row r="831">
          <cell r="D831">
            <v>500</v>
          </cell>
          <cell r="E831">
            <v>520</v>
          </cell>
        </row>
        <row r="832">
          <cell r="D832">
            <v>1800</v>
          </cell>
          <cell r="E832">
            <v>1941</v>
          </cell>
        </row>
        <row r="833">
          <cell r="D833">
            <v>1500</v>
          </cell>
          <cell r="E833">
            <v>3500</v>
          </cell>
        </row>
        <row r="834">
          <cell r="D834">
            <v>15000</v>
          </cell>
          <cell r="E834">
            <v>15091.06</v>
          </cell>
        </row>
        <row r="835">
          <cell r="D835">
            <v>6000</v>
          </cell>
          <cell r="E835">
            <v>6100</v>
          </cell>
        </row>
        <row r="836">
          <cell r="D836">
            <v>5500</v>
          </cell>
          <cell r="E836">
            <v>7206</v>
          </cell>
        </row>
        <row r="837">
          <cell r="D837">
            <v>2000</v>
          </cell>
          <cell r="E837">
            <v>2345</v>
          </cell>
        </row>
        <row r="838">
          <cell r="D838">
            <v>5000</v>
          </cell>
          <cell r="E838">
            <v>5046.5200000000004</v>
          </cell>
        </row>
        <row r="839">
          <cell r="D839">
            <v>2500</v>
          </cell>
          <cell r="E839">
            <v>3045</v>
          </cell>
        </row>
        <row r="840">
          <cell r="D840">
            <v>2000</v>
          </cell>
          <cell r="E840">
            <v>2908</v>
          </cell>
        </row>
        <row r="841">
          <cell r="D841">
            <v>5000</v>
          </cell>
          <cell r="E841">
            <v>5830.83</v>
          </cell>
        </row>
        <row r="842">
          <cell r="D842">
            <v>10000</v>
          </cell>
          <cell r="E842">
            <v>12041.66</v>
          </cell>
        </row>
        <row r="843">
          <cell r="D843">
            <v>5000</v>
          </cell>
          <cell r="E843">
            <v>5066</v>
          </cell>
        </row>
        <row r="844">
          <cell r="D844">
            <v>2500</v>
          </cell>
          <cell r="E844">
            <v>2608</v>
          </cell>
        </row>
        <row r="845">
          <cell r="D845">
            <v>3000</v>
          </cell>
          <cell r="E845">
            <v>8014</v>
          </cell>
        </row>
        <row r="846">
          <cell r="D846">
            <v>3000</v>
          </cell>
          <cell r="E846">
            <v>5824</v>
          </cell>
        </row>
        <row r="847">
          <cell r="D847">
            <v>5000</v>
          </cell>
          <cell r="E847">
            <v>6019.01</v>
          </cell>
        </row>
        <row r="848">
          <cell r="D848">
            <v>1100</v>
          </cell>
          <cell r="E848">
            <v>1342.01</v>
          </cell>
        </row>
        <row r="849">
          <cell r="D849">
            <v>10</v>
          </cell>
          <cell r="E849">
            <v>10</v>
          </cell>
        </row>
        <row r="850">
          <cell r="D850">
            <v>300</v>
          </cell>
          <cell r="E850">
            <v>300</v>
          </cell>
        </row>
        <row r="851">
          <cell r="D851">
            <v>4000</v>
          </cell>
          <cell r="E851">
            <v>4796</v>
          </cell>
        </row>
        <row r="852">
          <cell r="D852">
            <v>4000</v>
          </cell>
          <cell r="E852">
            <v>6207</v>
          </cell>
        </row>
        <row r="853">
          <cell r="D853">
            <v>2000</v>
          </cell>
          <cell r="E853">
            <v>2609</v>
          </cell>
        </row>
        <row r="854">
          <cell r="D854">
            <v>3500</v>
          </cell>
          <cell r="E854">
            <v>3674</v>
          </cell>
        </row>
        <row r="855">
          <cell r="D855">
            <v>300</v>
          </cell>
          <cell r="E855">
            <v>300</v>
          </cell>
        </row>
        <row r="856">
          <cell r="D856">
            <v>27800</v>
          </cell>
          <cell r="E856">
            <v>32865.300000000003</v>
          </cell>
        </row>
        <row r="857">
          <cell r="D857">
            <v>1450</v>
          </cell>
          <cell r="E857">
            <v>1500</v>
          </cell>
        </row>
        <row r="858">
          <cell r="D858">
            <v>250</v>
          </cell>
          <cell r="E858">
            <v>545</v>
          </cell>
        </row>
        <row r="859">
          <cell r="D859">
            <v>1200</v>
          </cell>
          <cell r="E859">
            <v>1200</v>
          </cell>
        </row>
        <row r="860">
          <cell r="D860">
            <v>1200</v>
          </cell>
          <cell r="E860">
            <v>1728.07</v>
          </cell>
        </row>
        <row r="861">
          <cell r="D861">
            <v>4000</v>
          </cell>
          <cell r="E861">
            <v>4187</v>
          </cell>
        </row>
        <row r="862">
          <cell r="D862">
            <v>14000</v>
          </cell>
          <cell r="E862">
            <v>2540</v>
          </cell>
        </row>
        <row r="863">
          <cell r="D863">
            <v>4500</v>
          </cell>
          <cell r="E863">
            <v>101</v>
          </cell>
        </row>
        <row r="864">
          <cell r="D864">
            <v>50000</v>
          </cell>
          <cell r="E864">
            <v>170</v>
          </cell>
        </row>
        <row r="865">
          <cell r="D865">
            <v>2000</v>
          </cell>
          <cell r="E865">
            <v>90</v>
          </cell>
        </row>
        <row r="866">
          <cell r="D866">
            <v>6500</v>
          </cell>
          <cell r="E866">
            <v>2700</v>
          </cell>
        </row>
        <row r="867">
          <cell r="D867">
            <v>2200</v>
          </cell>
          <cell r="E867">
            <v>45</v>
          </cell>
        </row>
        <row r="868">
          <cell r="D868">
            <v>3500</v>
          </cell>
          <cell r="E868">
            <v>640</v>
          </cell>
        </row>
        <row r="869">
          <cell r="D869">
            <v>5000</v>
          </cell>
          <cell r="E869">
            <v>1201</v>
          </cell>
        </row>
        <row r="870">
          <cell r="D870">
            <v>45000</v>
          </cell>
          <cell r="E870">
            <v>50</v>
          </cell>
        </row>
        <row r="871">
          <cell r="D871">
            <v>8800</v>
          </cell>
          <cell r="E871">
            <v>1040</v>
          </cell>
        </row>
        <row r="872">
          <cell r="D872">
            <v>20000</v>
          </cell>
          <cell r="E872">
            <v>62</v>
          </cell>
        </row>
        <row r="873">
          <cell r="D873">
            <v>6000</v>
          </cell>
          <cell r="E873">
            <v>325</v>
          </cell>
        </row>
        <row r="874">
          <cell r="D874">
            <v>8000</v>
          </cell>
          <cell r="E874">
            <v>65</v>
          </cell>
        </row>
        <row r="875">
          <cell r="D875">
            <v>3500</v>
          </cell>
          <cell r="E875">
            <v>45</v>
          </cell>
        </row>
        <row r="876">
          <cell r="D876">
            <v>3000</v>
          </cell>
          <cell r="E876">
            <v>730</v>
          </cell>
        </row>
        <row r="877">
          <cell r="D877">
            <v>5000</v>
          </cell>
          <cell r="E877">
            <v>0</v>
          </cell>
        </row>
        <row r="878">
          <cell r="D878">
            <v>3152</v>
          </cell>
          <cell r="E878">
            <v>1286</v>
          </cell>
        </row>
        <row r="879">
          <cell r="D879">
            <v>2000</v>
          </cell>
          <cell r="E879">
            <v>1351</v>
          </cell>
        </row>
        <row r="880">
          <cell r="D880">
            <v>5000</v>
          </cell>
          <cell r="E880">
            <v>65</v>
          </cell>
        </row>
        <row r="881">
          <cell r="D881">
            <v>2100</v>
          </cell>
          <cell r="E881">
            <v>644</v>
          </cell>
        </row>
        <row r="882">
          <cell r="D882">
            <v>3780</v>
          </cell>
          <cell r="E882">
            <v>113</v>
          </cell>
        </row>
        <row r="883">
          <cell r="D883">
            <v>3750</v>
          </cell>
          <cell r="E883">
            <v>30</v>
          </cell>
        </row>
        <row r="884">
          <cell r="D884">
            <v>1500</v>
          </cell>
          <cell r="E884">
            <v>302</v>
          </cell>
        </row>
        <row r="885">
          <cell r="D885">
            <v>5000</v>
          </cell>
          <cell r="E885">
            <v>2001</v>
          </cell>
        </row>
        <row r="886">
          <cell r="D886">
            <v>2000</v>
          </cell>
          <cell r="E886">
            <v>20</v>
          </cell>
        </row>
        <row r="887">
          <cell r="D887">
            <v>1000</v>
          </cell>
          <cell r="E887">
            <v>750</v>
          </cell>
        </row>
        <row r="888">
          <cell r="D888">
            <v>500</v>
          </cell>
          <cell r="E888">
            <v>205</v>
          </cell>
        </row>
        <row r="889">
          <cell r="D889">
            <v>1000</v>
          </cell>
          <cell r="E889">
            <v>0</v>
          </cell>
        </row>
        <row r="890">
          <cell r="D890">
            <v>1000</v>
          </cell>
          <cell r="E890">
            <v>72</v>
          </cell>
        </row>
        <row r="891">
          <cell r="D891">
            <v>25000</v>
          </cell>
          <cell r="E891">
            <v>2360.3200000000002</v>
          </cell>
        </row>
        <row r="892">
          <cell r="D892">
            <v>3000</v>
          </cell>
          <cell r="E892">
            <v>125</v>
          </cell>
        </row>
        <row r="893">
          <cell r="D893">
            <v>8000</v>
          </cell>
          <cell r="E893">
            <v>260</v>
          </cell>
        </row>
        <row r="894">
          <cell r="D894">
            <v>6000</v>
          </cell>
          <cell r="E894">
            <v>2445</v>
          </cell>
        </row>
        <row r="895">
          <cell r="D895">
            <v>2000</v>
          </cell>
          <cell r="E895">
            <v>200</v>
          </cell>
        </row>
        <row r="896">
          <cell r="D896">
            <v>20000</v>
          </cell>
          <cell r="E896">
            <v>7834</v>
          </cell>
        </row>
        <row r="897">
          <cell r="D897">
            <v>8000</v>
          </cell>
          <cell r="E897">
            <v>195</v>
          </cell>
        </row>
        <row r="898">
          <cell r="D898">
            <v>8000</v>
          </cell>
          <cell r="E898">
            <v>3200</v>
          </cell>
        </row>
        <row r="899">
          <cell r="D899">
            <v>3000</v>
          </cell>
          <cell r="E899">
            <v>0</v>
          </cell>
        </row>
        <row r="900">
          <cell r="D900">
            <v>2500</v>
          </cell>
          <cell r="E900">
            <v>70</v>
          </cell>
        </row>
        <row r="901">
          <cell r="D901">
            <v>750</v>
          </cell>
          <cell r="E901">
            <v>280</v>
          </cell>
        </row>
        <row r="902">
          <cell r="D902">
            <v>5000</v>
          </cell>
          <cell r="E902">
            <v>21</v>
          </cell>
        </row>
        <row r="903">
          <cell r="D903">
            <v>6500</v>
          </cell>
          <cell r="E903">
            <v>0</v>
          </cell>
        </row>
        <row r="904">
          <cell r="D904">
            <v>30000</v>
          </cell>
          <cell r="E904">
            <v>90</v>
          </cell>
        </row>
        <row r="905">
          <cell r="D905">
            <v>5000</v>
          </cell>
          <cell r="E905">
            <v>160</v>
          </cell>
        </row>
        <row r="906">
          <cell r="D906">
            <v>50000</v>
          </cell>
          <cell r="E906">
            <v>151</v>
          </cell>
        </row>
        <row r="907">
          <cell r="D907">
            <v>6500</v>
          </cell>
          <cell r="E907">
            <v>196</v>
          </cell>
        </row>
        <row r="908">
          <cell r="D908">
            <v>15000</v>
          </cell>
          <cell r="E908">
            <v>0</v>
          </cell>
        </row>
        <row r="909">
          <cell r="D909">
            <v>2900</v>
          </cell>
          <cell r="E909">
            <v>0</v>
          </cell>
        </row>
        <row r="910">
          <cell r="D910">
            <v>2500</v>
          </cell>
          <cell r="E910">
            <v>0</v>
          </cell>
        </row>
        <row r="911">
          <cell r="D911">
            <v>16000</v>
          </cell>
          <cell r="E911">
            <v>520</v>
          </cell>
        </row>
        <row r="912">
          <cell r="D912">
            <v>550</v>
          </cell>
          <cell r="E912">
            <v>123</v>
          </cell>
        </row>
        <row r="913">
          <cell r="D913">
            <v>100000</v>
          </cell>
          <cell r="E913">
            <v>0</v>
          </cell>
        </row>
        <row r="914">
          <cell r="D914">
            <v>3500</v>
          </cell>
          <cell r="E914">
            <v>30</v>
          </cell>
        </row>
        <row r="915">
          <cell r="D915">
            <v>30000</v>
          </cell>
          <cell r="E915">
            <v>1982</v>
          </cell>
        </row>
        <row r="916">
          <cell r="D916">
            <v>1500</v>
          </cell>
          <cell r="E916">
            <v>0</v>
          </cell>
        </row>
        <row r="917">
          <cell r="D917">
            <v>6500</v>
          </cell>
          <cell r="E917">
            <v>375</v>
          </cell>
        </row>
        <row r="918">
          <cell r="D918">
            <v>3300</v>
          </cell>
          <cell r="E918">
            <v>0</v>
          </cell>
        </row>
        <row r="919">
          <cell r="D919">
            <v>5000</v>
          </cell>
          <cell r="E919">
            <v>30</v>
          </cell>
        </row>
        <row r="920">
          <cell r="D920">
            <v>3900</v>
          </cell>
          <cell r="E920">
            <v>196</v>
          </cell>
        </row>
        <row r="921">
          <cell r="D921">
            <v>20000</v>
          </cell>
          <cell r="E921">
            <v>100</v>
          </cell>
        </row>
        <row r="922">
          <cell r="D922">
            <v>5500</v>
          </cell>
          <cell r="E922">
            <v>0</v>
          </cell>
        </row>
        <row r="923">
          <cell r="D923">
            <v>15000</v>
          </cell>
          <cell r="E923">
            <v>4635</v>
          </cell>
        </row>
        <row r="924">
          <cell r="D924">
            <v>27000</v>
          </cell>
          <cell r="E924">
            <v>5680</v>
          </cell>
        </row>
        <row r="925">
          <cell r="D925">
            <v>15000</v>
          </cell>
          <cell r="E925">
            <v>330</v>
          </cell>
        </row>
        <row r="926">
          <cell r="D926">
            <v>3000</v>
          </cell>
          <cell r="E926">
            <v>327</v>
          </cell>
        </row>
        <row r="927">
          <cell r="D927">
            <v>6000</v>
          </cell>
          <cell r="E927">
            <v>160</v>
          </cell>
        </row>
        <row r="928">
          <cell r="D928">
            <v>7000</v>
          </cell>
          <cell r="E928">
            <v>0</v>
          </cell>
        </row>
        <row r="929">
          <cell r="D929">
            <v>20000</v>
          </cell>
          <cell r="E929">
            <v>0</v>
          </cell>
        </row>
        <row r="930">
          <cell r="D930">
            <v>14500</v>
          </cell>
          <cell r="E930">
            <v>1575</v>
          </cell>
        </row>
        <row r="931">
          <cell r="D931">
            <v>500</v>
          </cell>
          <cell r="E931">
            <v>0</v>
          </cell>
        </row>
        <row r="932">
          <cell r="D932">
            <v>900</v>
          </cell>
          <cell r="E932">
            <v>345</v>
          </cell>
        </row>
        <row r="933">
          <cell r="D933">
            <v>2000</v>
          </cell>
          <cell r="E933">
            <v>131</v>
          </cell>
        </row>
        <row r="934">
          <cell r="D934">
            <v>9500</v>
          </cell>
          <cell r="E934">
            <v>1381</v>
          </cell>
        </row>
        <row r="935">
          <cell r="D935">
            <v>2000</v>
          </cell>
          <cell r="E935">
            <v>120</v>
          </cell>
        </row>
        <row r="936">
          <cell r="D936">
            <v>5000</v>
          </cell>
          <cell r="E936">
            <v>1520</v>
          </cell>
        </row>
        <row r="937">
          <cell r="D937">
            <v>3500</v>
          </cell>
          <cell r="E937">
            <v>50</v>
          </cell>
        </row>
        <row r="938">
          <cell r="D938">
            <v>1400</v>
          </cell>
          <cell r="E938">
            <v>0</v>
          </cell>
        </row>
        <row r="939">
          <cell r="D939">
            <v>3500</v>
          </cell>
          <cell r="E939">
            <v>40</v>
          </cell>
        </row>
        <row r="940">
          <cell r="D940">
            <v>7000</v>
          </cell>
          <cell r="E940">
            <v>25</v>
          </cell>
        </row>
        <row r="941">
          <cell r="D941">
            <v>2750</v>
          </cell>
          <cell r="E941">
            <v>40</v>
          </cell>
        </row>
        <row r="942">
          <cell r="D942">
            <v>9000</v>
          </cell>
          <cell r="E942">
            <v>1544</v>
          </cell>
        </row>
        <row r="943">
          <cell r="D943">
            <v>50000</v>
          </cell>
          <cell r="E943">
            <v>1161</v>
          </cell>
        </row>
        <row r="944">
          <cell r="D944">
            <v>7500</v>
          </cell>
          <cell r="E944">
            <v>668</v>
          </cell>
        </row>
        <row r="945">
          <cell r="D945">
            <v>3000</v>
          </cell>
          <cell r="E945">
            <v>289</v>
          </cell>
        </row>
        <row r="946">
          <cell r="D946">
            <v>50000</v>
          </cell>
          <cell r="E946">
            <v>6663</v>
          </cell>
        </row>
        <row r="947">
          <cell r="D947">
            <v>100000</v>
          </cell>
          <cell r="E947">
            <v>2484</v>
          </cell>
        </row>
        <row r="948">
          <cell r="D948">
            <v>15000</v>
          </cell>
          <cell r="E948">
            <v>286</v>
          </cell>
        </row>
        <row r="949">
          <cell r="D949">
            <v>850</v>
          </cell>
          <cell r="E949">
            <v>0</v>
          </cell>
        </row>
        <row r="950">
          <cell r="D950">
            <v>4000</v>
          </cell>
          <cell r="E950">
            <v>480</v>
          </cell>
        </row>
        <row r="951">
          <cell r="D951">
            <v>20000</v>
          </cell>
          <cell r="E951">
            <v>273</v>
          </cell>
        </row>
        <row r="952">
          <cell r="D952">
            <v>5000</v>
          </cell>
          <cell r="E952">
            <v>1402</v>
          </cell>
        </row>
        <row r="953">
          <cell r="D953">
            <v>50000</v>
          </cell>
          <cell r="E953">
            <v>19195</v>
          </cell>
        </row>
        <row r="954">
          <cell r="D954">
            <v>49000</v>
          </cell>
          <cell r="E954">
            <v>19572</v>
          </cell>
        </row>
        <row r="955">
          <cell r="D955">
            <v>15000</v>
          </cell>
          <cell r="E955">
            <v>126</v>
          </cell>
        </row>
        <row r="956">
          <cell r="D956">
            <v>15000</v>
          </cell>
          <cell r="E956">
            <v>6511</v>
          </cell>
        </row>
        <row r="957">
          <cell r="D957">
            <v>300000</v>
          </cell>
          <cell r="E957">
            <v>16984</v>
          </cell>
        </row>
        <row r="958">
          <cell r="D958">
            <v>50000</v>
          </cell>
          <cell r="E958">
            <v>861</v>
          </cell>
        </row>
        <row r="959">
          <cell r="D959">
            <v>12000</v>
          </cell>
          <cell r="E959">
            <v>233</v>
          </cell>
        </row>
        <row r="960">
          <cell r="D960">
            <v>7777</v>
          </cell>
          <cell r="E960">
            <v>881</v>
          </cell>
        </row>
        <row r="961">
          <cell r="D961">
            <v>50000</v>
          </cell>
          <cell r="E961">
            <v>19430</v>
          </cell>
        </row>
        <row r="962">
          <cell r="D962">
            <v>55650</v>
          </cell>
          <cell r="E962">
            <v>25655</v>
          </cell>
        </row>
        <row r="963">
          <cell r="D963">
            <v>95000</v>
          </cell>
          <cell r="E963">
            <v>40079</v>
          </cell>
        </row>
        <row r="964">
          <cell r="D964">
            <v>2500</v>
          </cell>
          <cell r="E964">
            <v>712</v>
          </cell>
        </row>
        <row r="965">
          <cell r="D965">
            <v>35000</v>
          </cell>
          <cell r="E965">
            <v>377</v>
          </cell>
        </row>
        <row r="966">
          <cell r="D966">
            <v>110000</v>
          </cell>
          <cell r="E966">
            <v>879</v>
          </cell>
        </row>
        <row r="967">
          <cell r="D967">
            <v>25000</v>
          </cell>
          <cell r="E967">
            <v>298</v>
          </cell>
        </row>
        <row r="968">
          <cell r="D968">
            <v>12000</v>
          </cell>
          <cell r="E968">
            <v>1776</v>
          </cell>
        </row>
        <row r="969">
          <cell r="D969">
            <v>20000</v>
          </cell>
          <cell r="E969">
            <v>3562</v>
          </cell>
        </row>
        <row r="970">
          <cell r="D970">
            <v>8000</v>
          </cell>
          <cell r="E970">
            <v>106</v>
          </cell>
        </row>
        <row r="971">
          <cell r="D971">
            <v>30000</v>
          </cell>
          <cell r="E971">
            <v>14000</v>
          </cell>
        </row>
        <row r="972">
          <cell r="D972">
            <v>5000</v>
          </cell>
          <cell r="E972">
            <v>2296</v>
          </cell>
        </row>
        <row r="973">
          <cell r="D973">
            <v>100000</v>
          </cell>
          <cell r="E973">
            <v>226</v>
          </cell>
        </row>
        <row r="974">
          <cell r="D974">
            <v>20000</v>
          </cell>
          <cell r="E974">
            <v>6925</v>
          </cell>
        </row>
        <row r="975">
          <cell r="D975">
            <v>20000</v>
          </cell>
          <cell r="E975">
            <v>411</v>
          </cell>
        </row>
        <row r="976">
          <cell r="D976">
            <v>50000</v>
          </cell>
          <cell r="E976">
            <v>280</v>
          </cell>
        </row>
        <row r="977">
          <cell r="D977">
            <v>100000</v>
          </cell>
          <cell r="E977">
            <v>2607</v>
          </cell>
        </row>
        <row r="978">
          <cell r="D978">
            <v>150000</v>
          </cell>
          <cell r="E978">
            <v>2889</v>
          </cell>
        </row>
        <row r="979">
          <cell r="D979">
            <v>2700</v>
          </cell>
          <cell r="E979">
            <v>909</v>
          </cell>
        </row>
        <row r="980">
          <cell r="D980">
            <v>172889</v>
          </cell>
          <cell r="E980">
            <v>97273</v>
          </cell>
        </row>
        <row r="981">
          <cell r="D981">
            <v>35000</v>
          </cell>
          <cell r="E981">
            <v>28986.16</v>
          </cell>
        </row>
        <row r="982">
          <cell r="D982">
            <v>10000</v>
          </cell>
          <cell r="E982">
            <v>1486</v>
          </cell>
        </row>
        <row r="983">
          <cell r="D983">
            <v>88888</v>
          </cell>
          <cell r="E983">
            <v>11</v>
          </cell>
        </row>
        <row r="984">
          <cell r="D984">
            <v>17500</v>
          </cell>
          <cell r="E984">
            <v>3</v>
          </cell>
        </row>
        <row r="985">
          <cell r="D985">
            <v>104219</v>
          </cell>
          <cell r="E985">
            <v>30751</v>
          </cell>
        </row>
        <row r="986">
          <cell r="D986">
            <v>10000</v>
          </cell>
          <cell r="E986">
            <v>106</v>
          </cell>
        </row>
        <row r="987">
          <cell r="D987">
            <v>30000</v>
          </cell>
          <cell r="E987">
            <v>1888</v>
          </cell>
        </row>
        <row r="988">
          <cell r="D988">
            <v>20000</v>
          </cell>
          <cell r="E988">
            <v>2550</v>
          </cell>
        </row>
        <row r="989">
          <cell r="D989">
            <v>50000</v>
          </cell>
          <cell r="E989">
            <v>6610</v>
          </cell>
        </row>
        <row r="990">
          <cell r="D990">
            <v>5000</v>
          </cell>
          <cell r="E990">
            <v>0</v>
          </cell>
        </row>
        <row r="991">
          <cell r="D991">
            <v>10000</v>
          </cell>
          <cell r="E991">
            <v>1677</v>
          </cell>
        </row>
        <row r="992">
          <cell r="D992">
            <v>25000</v>
          </cell>
          <cell r="E992">
            <v>26</v>
          </cell>
        </row>
        <row r="993">
          <cell r="D993">
            <v>5000</v>
          </cell>
          <cell r="E993">
            <v>212</v>
          </cell>
        </row>
        <row r="994">
          <cell r="D994">
            <v>100000</v>
          </cell>
          <cell r="E994">
            <v>467</v>
          </cell>
        </row>
        <row r="995">
          <cell r="D995">
            <v>70000</v>
          </cell>
          <cell r="E995">
            <v>17561</v>
          </cell>
        </row>
        <row r="996">
          <cell r="D996">
            <v>200000</v>
          </cell>
          <cell r="E996">
            <v>4669</v>
          </cell>
        </row>
        <row r="997">
          <cell r="D997">
            <v>10000</v>
          </cell>
          <cell r="E997">
            <v>726</v>
          </cell>
        </row>
        <row r="998">
          <cell r="D998">
            <v>4000</v>
          </cell>
          <cell r="E998">
            <v>65</v>
          </cell>
        </row>
        <row r="999">
          <cell r="D999">
            <v>5000</v>
          </cell>
          <cell r="E999">
            <v>65</v>
          </cell>
        </row>
        <row r="1000">
          <cell r="D1000">
            <v>60000</v>
          </cell>
          <cell r="E1000">
            <v>35135</v>
          </cell>
        </row>
        <row r="1001">
          <cell r="D1001">
            <v>150000</v>
          </cell>
          <cell r="E1001">
            <v>11683</v>
          </cell>
        </row>
        <row r="1002">
          <cell r="D1002">
            <v>894700</v>
          </cell>
          <cell r="E1002">
            <v>19824</v>
          </cell>
        </row>
        <row r="1003">
          <cell r="D1003">
            <v>5000</v>
          </cell>
          <cell r="E1003">
            <v>5200</v>
          </cell>
        </row>
        <row r="1004">
          <cell r="D1004">
            <v>9999</v>
          </cell>
          <cell r="E1004">
            <v>2960</v>
          </cell>
        </row>
        <row r="1005">
          <cell r="D1005">
            <v>20000</v>
          </cell>
          <cell r="E1005">
            <v>3211</v>
          </cell>
        </row>
        <row r="1006">
          <cell r="D1006">
            <v>25000</v>
          </cell>
          <cell r="E1006">
            <v>20552</v>
          </cell>
        </row>
        <row r="1007">
          <cell r="D1007">
            <v>200000</v>
          </cell>
          <cell r="E1007">
            <v>150102</v>
          </cell>
        </row>
        <row r="1008">
          <cell r="D1008">
            <v>4000</v>
          </cell>
          <cell r="E1008">
            <v>234</v>
          </cell>
        </row>
        <row r="1009">
          <cell r="D1009">
            <v>30000</v>
          </cell>
          <cell r="E1009">
            <v>13296</v>
          </cell>
        </row>
        <row r="1010">
          <cell r="D1010">
            <v>93500</v>
          </cell>
          <cell r="E1010">
            <v>250</v>
          </cell>
        </row>
        <row r="1011">
          <cell r="D1011">
            <v>50000</v>
          </cell>
          <cell r="E1011">
            <v>6565</v>
          </cell>
        </row>
        <row r="1012">
          <cell r="D1012">
            <v>115250</v>
          </cell>
          <cell r="E1012">
            <v>220</v>
          </cell>
        </row>
        <row r="1013">
          <cell r="D1013">
            <v>20000</v>
          </cell>
          <cell r="E1013">
            <v>75</v>
          </cell>
        </row>
        <row r="1014">
          <cell r="D1014">
            <v>5000</v>
          </cell>
          <cell r="E1014">
            <v>1076751.05</v>
          </cell>
        </row>
        <row r="1015">
          <cell r="D1015">
            <v>25000</v>
          </cell>
          <cell r="E1015">
            <v>8632</v>
          </cell>
        </row>
        <row r="1016">
          <cell r="D1016">
            <v>10000</v>
          </cell>
          <cell r="E1016">
            <v>3060</v>
          </cell>
        </row>
        <row r="1017">
          <cell r="D1017">
            <v>9000</v>
          </cell>
          <cell r="E1017">
            <v>240</v>
          </cell>
        </row>
        <row r="1018">
          <cell r="D1018">
            <v>100000</v>
          </cell>
          <cell r="E1018">
            <v>2842</v>
          </cell>
        </row>
        <row r="1019">
          <cell r="D1019">
            <v>250000</v>
          </cell>
          <cell r="E1019">
            <v>57197</v>
          </cell>
        </row>
        <row r="1020">
          <cell r="D1020">
            <v>20000</v>
          </cell>
          <cell r="E1020">
            <v>621</v>
          </cell>
        </row>
        <row r="1021">
          <cell r="D1021">
            <v>45000</v>
          </cell>
          <cell r="E1021">
            <v>21300</v>
          </cell>
        </row>
        <row r="1022">
          <cell r="D1022">
            <v>1550</v>
          </cell>
          <cell r="E1022">
            <v>3186</v>
          </cell>
        </row>
        <row r="1023">
          <cell r="D1023">
            <v>3000</v>
          </cell>
          <cell r="E1023">
            <v>10554.11</v>
          </cell>
        </row>
        <row r="1024">
          <cell r="D1024">
            <v>2000</v>
          </cell>
          <cell r="E1024">
            <v>2298</v>
          </cell>
        </row>
        <row r="1025">
          <cell r="D1025">
            <v>2000</v>
          </cell>
          <cell r="E1025">
            <v>4743</v>
          </cell>
        </row>
        <row r="1026">
          <cell r="D1026">
            <v>20000</v>
          </cell>
          <cell r="E1026">
            <v>23727.55</v>
          </cell>
        </row>
        <row r="1027">
          <cell r="D1027">
            <v>70000</v>
          </cell>
          <cell r="E1027">
            <v>76949.820000000007</v>
          </cell>
        </row>
        <row r="1028">
          <cell r="D1028">
            <v>7000</v>
          </cell>
          <cell r="E1028">
            <v>7000.58</v>
          </cell>
        </row>
        <row r="1029">
          <cell r="D1029">
            <v>7501</v>
          </cell>
          <cell r="E1029">
            <v>7733</v>
          </cell>
        </row>
        <row r="1030">
          <cell r="D1030">
            <v>10000</v>
          </cell>
          <cell r="E1030">
            <v>11727</v>
          </cell>
        </row>
        <row r="1031">
          <cell r="D1031">
            <v>10000</v>
          </cell>
          <cell r="E1031">
            <v>11176</v>
          </cell>
        </row>
        <row r="1032">
          <cell r="D1032">
            <v>2000</v>
          </cell>
          <cell r="E1032">
            <v>6842</v>
          </cell>
        </row>
        <row r="1033">
          <cell r="D1033">
            <v>10000</v>
          </cell>
          <cell r="E1033">
            <v>10740</v>
          </cell>
        </row>
        <row r="1034">
          <cell r="D1034">
            <v>5400</v>
          </cell>
          <cell r="E1034">
            <v>5858.84</v>
          </cell>
        </row>
        <row r="1035">
          <cell r="D1035">
            <v>1328</v>
          </cell>
          <cell r="E1035">
            <v>1366</v>
          </cell>
        </row>
        <row r="1036">
          <cell r="D1036">
            <v>5000</v>
          </cell>
          <cell r="E1036">
            <v>6500.09</v>
          </cell>
        </row>
        <row r="1037">
          <cell r="D1037">
            <v>4600</v>
          </cell>
          <cell r="E1037">
            <v>4952</v>
          </cell>
        </row>
        <row r="1038">
          <cell r="D1038">
            <v>4500</v>
          </cell>
          <cell r="E1038">
            <v>5056.22</v>
          </cell>
        </row>
        <row r="1039">
          <cell r="D1039">
            <v>1000</v>
          </cell>
          <cell r="E1039">
            <v>1021</v>
          </cell>
        </row>
        <row r="1040">
          <cell r="D1040">
            <v>1500</v>
          </cell>
          <cell r="E1040">
            <v>2180</v>
          </cell>
        </row>
        <row r="1041">
          <cell r="D1041">
            <v>500</v>
          </cell>
          <cell r="E1041">
            <v>641</v>
          </cell>
        </row>
        <row r="1042">
          <cell r="D1042">
            <v>85000</v>
          </cell>
          <cell r="E1042">
            <v>250</v>
          </cell>
        </row>
        <row r="1043">
          <cell r="D1043">
            <v>50</v>
          </cell>
          <cell r="E1043">
            <v>0</v>
          </cell>
        </row>
        <row r="1044">
          <cell r="D1044">
            <v>650</v>
          </cell>
          <cell r="E1044">
            <v>10</v>
          </cell>
        </row>
        <row r="1045">
          <cell r="D1045">
            <v>100000</v>
          </cell>
          <cell r="E1045">
            <v>8537</v>
          </cell>
        </row>
        <row r="1046">
          <cell r="D1046">
            <v>7000</v>
          </cell>
          <cell r="E1046">
            <v>6</v>
          </cell>
        </row>
        <row r="1047">
          <cell r="D1047">
            <v>10000</v>
          </cell>
          <cell r="E1047">
            <v>266</v>
          </cell>
        </row>
        <row r="1048">
          <cell r="D1048">
            <v>3000</v>
          </cell>
          <cell r="E1048">
            <v>0</v>
          </cell>
        </row>
        <row r="1049">
          <cell r="D1049">
            <v>2000</v>
          </cell>
          <cell r="E1049">
            <v>1</v>
          </cell>
        </row>
        <row r="1050">
          <cell r="D1050">
            <v>15000</v>
          </cell>
          <cell r="E1050">
            <v>212</v>
          </cell>
        </row>
        <row r="1051">
          <cell r="D1051">
            <v>12000</v>
          </cell>
          <cell r="E1051">
            <v>0</v>
          </cell>
        </row>
        <row r="1052">
          <cell r="D1052">
            <v>2500</v>
          </cell>
          <cell r="E1052">
            <v>0</v>
          </cell>
        </row>
        <row r="1053">
          <cell r="D1053">
            <v>500</v>
          </cell>
          <cell r="E1053">
            <v>0</v>
          </cell>
        </row>
        <row r="1054">
          <cell r="D1054">
            <v>4336</v>
          </cell>
          <cell r="E1054">
            <v>0</v>
          </cell>
        </row>
        <row r="1055">
          <cell r="D1055">
            <v>1500</v>
          </cell>
          <cell r="E1055">
            <v>15</v>
          </cell>
        </row>
        <row r="1056">
          <cell r="D1056">
            <v>2500</v>
          </cell>
          <cell r="E1056">
            <v>0</v>
          </cell>
        </row>
        <row r="1057">
          <cell r="D1057">
            <v>3500</v>
          </cell>
          <cell r="E1057">
            <v>0</v>
          </cell>
        </row>
        <row r="1058">
          <cell r="D1058">
            <v>10000</v>
          </cell>
          <cell r="E1058">
            <v>0</v>
          </cell>
        </row>
        <row r="1059">
          <cell r="D1059">
            <v>10000</v>
          </cell>
          <cell r="E1059">
            <v>0</v>
          </cell>
        </row>
        <row r="1060">
          <cell r="D1060">
            <v>40000</v>
          </cell>
          <cell r="E1060">
            <v>0</v>
          </cell>
        </row>
        <row r="1061">
          <cell r="D1061">
            <v>1100</v>
          </cell>
          <cell r="E1061">
            <v>0</v>
          </cell>
        </row>
        <row r="1062">
          <cell r="D1062">
            <v>5000</v>
          </cell>
          <cell r="E1062">
            <v>50</v>
          </cell>
        </row>
        <row r="1063">
          <cell r="D1063">
            <v>4000</v>
          </cell>
          <cell r="E1063">
            <v>0</v>
          </cell>
        </row>
        <row r="1064">
          <cell r="D1064">
            <v>199</v>
          </cell>
          <cell r="E1064">
            <v>190</v>
          </cell>
        </row>
        <row r="1065">
          <cell r="D1065">
            <v>1000</v>
          </cell>
          <cell r="E1065">
            <v>0</v>
          </cell>
        </row>
        <row r="1066">
          <cell r="D1066">
            <v>90000</v>
          </cell>
          <cell r="E1066">
            <v>8077</v>
          </cell>
        </row>
        <row r="1067">
          <cell r="D1067">
            <v>3000</v>
          </cell>
          <cell r="E1067">
            <v>81</v>
          </cell>
        </row>
        <row r="1068">
          <cell r="D1068">
            <v>150000</v>
          </cell>
          <cell r="E1068">
            <v>5051</v>
          </cell>
        </row>
        <row r="1069">
          <cell r="D1069">
            <v>500</v>
          </cell>
          <cell r="E1069">
            <v>130</v>
          </cell>
        </row>
        <row r="1070">
          <cell r="D1070">
            <v>30000</v>
          </cell>
          <cell r="E1070">
            <v>45</v>
          </cell>
        </row>
        <row r="1071">
          <cell r="D1071">
            <v>2200</v>
          </cell>
          <cell r="E1071">
            <v>850</v>
          </cell>
        </row>
        <row r="1072">
          <cell r="D1072">
            <v>10000</v>
          </cell>
          <cell r="E1072">
            <v>70</v>
          </cell>
        </row>
        <row r="1073">
          <cell r="D1073">
            <v>100</v>
          </cell>
          <cell r="E1073">
            <v>0</v>
          </cell>
        </row>
        <row r="1074">
          <cell r="D1074">
            <v>75000</v>
          </cell>
          <cell r="E1074">
            <v>51</v>
          </cell>
        </row>
        <row r="1075">
          <cell r="D1075">
            <v>750</v>
          </cell>
          <cell r="E1075">
            <v>10</v>
          </cell>
        </row>
        <row r="1076">
          <cell r="D1076">
            <v>54000</v>
          </cell>
          <cell r="E1076">
            <v>3407</v>
          </cell>
        </row>
        <row r="1077">
          <cell r="D1077">
            <v>1000</v>
          </cell>
          <cell r="E1077">
            <v>45</v>
          </cell>
        </row>
        <row r="1078">
          <cell r="D1078">
            <v>75000</v>
          </cell>
          <cell r="E1078">
            <v>47074</v>
          </cell>
        </row>
        <row r="1079">
          <cell r="D1079">
            <v>25000</v>
          </cell>
          <cell r="E1079">
            <v>7344</v>
          </cell>
        </row>
        <row r="1080">
          <cell r="D1080">
            <v>600</v>
          </cell>
          <cell r="E1080">
            <v>45</v>
          </cell>
        </row>
        <row r="1081">
          <cell r="D1081">
            <v>26000</v>
          </cell>
          <cell r="E1081">
            <v>678</v>
          </cell>
        </row>
        <row r="1082">
          <cell r="D1082">
            <v>20000</v>
          </cell>
          <cell r="E1082">
            <v>1821</v>
          </cell>
        </row>
        <row r="1083">
          <cell r="D1083">
            <v>68000</v>
          </cell>
          <cell r="E1083">
            <v>12</v>
          </cell>
        </row>
        <row r="1084">
          <cell r="D1084">
            <v>10000</v>
          </cell>
          <cell r="E1084">
            <v>56</v>
          </cell>
        </row>
        <row r="1085">
          <cell r="D1085">
            <v>50000</v>
          </cell>
          <cell r="E1085">
            <v>410</v>
          </cell>
        </row>
        <row r="1086">
          <cell r="D1086">
            <v>550</v>
          </cell>
          <cell r="E1086">
            <v>0</v>
          </cell>
        </row>
        <row r="1087">
          <cell r="D1087">
            <v>30000</v>
          </cell>
          <cell r="E1087">
            <v>1026</v>
          </cell>
        </row>
        <row r="1088">
          <cell r="D1088">
            <v>18000</v>
          </cell>
          <cell r="E1088">
            <v>15</v>
          </cell>
        </row>
        <row r="1089">
          <cell r="D1089">
            <v>1100</v>
          </cell>
          <cell r="E1089">
            <v>0</v>
          </cell>
        </row>
        <row r="1090">
          <cell r="D1090">
            <v>45000</v>
          </cell>
          <cell r="E1090">
            <v>6382.34</v>
          </cell>
        </row>
        <row r="1091">
          <cell r="D1091">
            <v>15000</v>
          </cell>
          <cell r="E1091">
            <v>1174</v>
          </cell>
        </row>
        <row r="1092">
          <cell r="D1092">
            <v>12999</v>
          </cell>
          <cell r="E1092">
            <v>5</v>
          </cell>
        </row>
        <row r="1093">
          <cell r="D1093">
            <v>200</v>
          </cell>
          <cell r="E1093">
            <v>25</v>
          </cell>
        </row>
        <row r="1094">
          <cell r="D1094">
            <v>2000</v>
          </cell>
          <cell r="E1094">
            <v>21</v>
          </cell>
        </row>
        <row r="1095">
          <cell r="D1095">
            <v>300</v>
          </cell>
          <cell r="E1095">
            <v>42.25</v>
          </cell>
        </row>
        <row r="1096">
          <cell r="D1096">
            <v>18000</v>
          </cell>
          <cell r="E1096">
            <v>3294.01</v>
          </cell>
        </row>
        <row r="1097">
          <cell r="D1097">
            <v>500000</v>
          </cell>
          <cell r="E1097">
            <v>25174</v>
          </cell>
        </row>
        <row r="1098">
          <cell r="D1098">
            <v>12000</v>
          </cell>
          <cell r="E1098">
            <v>2152</v>
          </cell>
        </row>
        <row r="1099">
          <cell r="D1099">
            <v>100000</v>
          </cell>
          <cell r="E1099">
            <v>47</v>
          </cell>
        </row>
        <row r="1100">
          <cell r="D1100">
            <v>25000</v>
          </cell>
          <cell r="E1100">
            <v>1803</v>
          </cell>
        </row>
        <row r="1101">
          <cell r="D1101">
            <v>5000</v>
          </cell>
          <cell r="E1101">
            <v>25</v>
          </cell>
        </row>
        <row r="1102">
          <cell r="D1102">
            <v>4000</v>
          </cell>
          <cell r="E1102">
            <v>100</v>
          </cell>
        </row>
        <row r="1103">
          <cell r="D1103">
            <v>100000</v>
          </cell>
          <cell r="E1103">
            <v>41</v>
          </cell>
        </row>
        <row r="1104">
          <cell r="D1104">
            <v>8000</v>
          </cell>
          <cell r="E1104">
            <v>425</v>
          </cell>
        </row>
        <row r="1105">
          <cell r="D1105">
            <v>15000</v>
          </cell>
          <cell r="E1105">
            <v>243</v>
          </cell>
        </row>
        <row r="1106">
          <cell r="D1106">
            <v>60000</v>
          </cell>
          <cell r="E1106">
            <v>2971</v>
          </cell>
        </row>
        <row r="1107">
          <cell r="D1107">
            <v>900000</v>
          </cell>
          <cell r="E1107">
            <v>1431</v>
          </cell>
        </row>
        <row r="1108">
          <cell r="D1108">
            <v>400</v>
          </cell>
          <cell r="E1108">
            <v>165</v>
          </cell>
        </row>
        <row r="1109">
          <cell r="D1109">
            <v>10000</v>
          </cell>
          <cell r="E1109">
            <v>0</v>
          </cell>
        </row>
        <row r="1110">
          <cell r="D1110">
            <v>25000</v>
          </cell>
          <cell r="E1110">
            <v>732.5</v>
          </cell>
        </row>
        <row r="1111">
          <cell r="D1111">
            <v>10000</v>
          </cell>
          <cell r="E1111">
            <v>45</v>
          </cell>
        </row>
        <row r="1112">
          <cell r="D1112">
            <v>50000</v>
          </cell>
          <cell r="E1112">
            <v>255</v>
          </cell>
        </row>
        <row r="1113">
          <cell r="D1113">
            <v>2500</v>
          </cell>
          <cell r="E1113">
            <v>1</v>
          </cell>
        </row>
        <row r="1114">
          <cell r="D1114">
            <v>88000</v>
          </cell>
          <cell r="E1114">
            <v>31272.92</v>
          </cell>
        </row>
        <row r="1115">
          <cell r="D1115">
            <v>1000</v>
          </cell>
          <cell r="E1115">
            <v>5</v>
          </cell>
        </row>
        <row r="1116">
          <cell r="D1116">
            <v>6000</v>
          </cell>
          <cell r="E1116">
            <v>10</v>
          </cell>
        </row>
        <row r="1117">
          <cell r="D1117">
            <v>40000</v>
          </cell>
          <cell r="E1117">
            <v>53</v>
          </cell>
        </row>
        <row r="1118">
          <cell r="D1118">
            <v>500000</v>
          </cell>
          <cell r="E1118">
            <v>178.52</v>
          </cell>
        </row>
        <row r="1119">
          <cell r="D1119">
            <v>1000</v>
          </cell>
          <cell r="E1119">
            <v>83</v>
          </cell>
        </row>
        <row r="1120">
          <cell r="D1120">
            <v>4500</v>
          </cell>
          <cell r="E1120">
            <v>109</v>
          </cell>
        </row>
        <row r="1121">
          <cell r="D1121">
            <v>2100</v>
          </cell>
          <cell r="E1121">
            <v>5</v>
          </cell>
        </row>
        <row r="1122">
          <cell r="D1122">
            <v>25000</v>
          </cell>
          <cell r="E1122">
            <v>0</v>
          </cell>
        </row>
        <row r="1123">
          <cell r="D1123">
            <v>250000</v>
          </cell>
          <cell r="E1123">
            <v>29</v>
          </cell>
        </row>
        <row r="1124">
          <cell r="D1124">
            <v>3200</v>
          </cell>
          <cell r="E1124">
            <v>0</v>
          </cell>
        </row>
        <row r="1125">
          <cell r="D1125">
            <v>5000</v>
          </cell>
          <cell r="E1125">
            <v>11</v>
          </cell>
        </row>
        <row r="1126">
          <cell r="D1126">
            <v>90000</v>
          </cell>
          <cell r="E1126">
            <v>425</v>
          </cell>
        </row>
        <row r="1127">
          <cell r="D1127">
            <v>3000</v>
          </cell>
          <cell r="E1127">
            <v>0</v>
          </cell>
        </row>
        <row r="1128">
          <cell r="D1128">
            <v>2000</v>
          </cell>
          <cell r="E1128">
            <v>10</v>
          </cell>
        </row>
        <row r="1129">
          <cell r="D1129">
            <v>35000</v>
          </cell>
          <cell r="E1129">
            <v>585</v>
          </cell>
        </row>
        <row r="1130">
          <cell r="D1130">
            <v>1000</v>
          </cell>
          <cell r="E1130">
            <v>1</v>
          </cell>
        </row>
        <row r="1131">
          <cell r="D1131">
            <v>20000</v>
          </cell>
          <cell r="E1131">
            <v>21</v>
          </cell>
        </row>
        <row r="1132">
          <cell r="D1132">
            <v>5000</v>
          </cell>
          <cell r="E1132">
            <v>11</v>
          </cell>
        </row>
        <row r="1133">
          <cell r="D1133">
            <v>40000</v>
          </cell>
          <cell r="E1133">
            <v>0</v>
          </cell>
        </row>
        <row r="1134">
          <cell r="D1134">
            <v>10000</v>
          </cell>
          <cell r="E1134">
            <v>1438</v>
          </cell>
        </row>
        <row r="1135">
          <cell r="D1135">
            <v>3000</v>
          </cell>
          <cell r="E1135">
            <v>20</v>
          </cell>
        </row>
        <row r="1136">
          <cell r="D1136">
            <v>25000</v>
          </cell>
          <cell r="E1136">
            <v>1</v>
          </cell>
        </row>
        <row r="1137">
          <cell r="D1137">
            <v>1000</v>
          </cell>
          <cell r="E1137">
            <v>50</v>
          </cell>
        </row>
        <row r="1138">
          <cell r="D1138">
            <v>4190</v>
          </cell>
          <cell r="E1138">
            <v>270</v>
          </cell>
        </row>
        <row r="1139">
          <cell r="D1139">
            <v>25000</v>
          </cell>
          <cell r="E1139">
            <v>9875</v>
          </cell>
        </row>
        <row r="1140">
          <cell r="D1140">
            <v>35000</v>
          </cell>
          <cell r="E1140">
            <v>125</v>
          </cell>
        </row>
        <row r="1141">
          <cell r="D1141">
            <v>8000</v>
          </cell>
          <cell r="E1141">
            <v>5</v>
          </cell>
        </row>
        <row r="1142">
          <cell r="D1142">
            <v>5000</v>
          </cell>
          <cell r="E1142">
            <v>0</v>
          </cell>
        </row>
        <row r="1143">
          <cell r="D1143">
            <v>500</v>
          </cell>
          <cell r="E1143">
            <v>0</v>
          </cell>
        </row>
        <row r="1144">
          <cell r="D1144">
            <v>4000</v>
          </cell>
          <cell r="E1144">
            <v>0</v>
          </cell>
        </row>
        <row r="1145">
          <cell r="D1145">
            <v>45000</v>
          </cell>
          <cell r="E1145">
            <v>186</v>
          </cell>
        </row>
        <row r="1146">
          <cell r="D1146">
            <v>9300</v>
          </cell>
          <cell r="E1146">
            <v>0</v>
          </cell>
        </row>
        <row r="1147">
          <cell r="D1147">
            <v>80000</v>
          </cell>
          <cell r="E1147">
            <v>100</v>
          </cell>
        </row>
        <row r="1148">
          <cell r="D1148">
            <v>6000</v>
          </cell>
          <cell r="E1148">
            <v>530</v>
          </cell>
        </row>
        <row r="1149">
          <cell r="D1149">
            <v>25000</v>
          </cell>
          <cell r="E1149">
            <v>0</v>
          </cell>
        </row>
        <row r="1150">
          <cell r="D1150">
            <v>15000</v>
          </cell>
          <cell r="E1150">
            <v>73</v>
          </cell>
        </row>
        <row r="1151">
          <cell r="D1151">
            <v>50000</v>
          </cell>
          <cell r="E1151">
            <v>75</v>
          </cell>
        </row>
        <row r="1152">
          <cell r="D1152">
            <v>2500</v>
          </cell>
          <cell r="E1152">
            <v>252</v>
          </cell>
        </row>
        <row r="1153">
          <cell r="D1153">
            <v>25000</v>
          </cell>
          <cell r="E1153">
            <v>0</v>
          </cell>
        </row>
        <row r="1154">
          <cell r="D1154">
            <v>16000</v>
          </cell>
          <cell r="E1154">
            <v>911</v>
          </cell>
        </row>
        <row r="1155">
          <cell r="D1155">
            <v>8000</v>
          </cell>
          <cell r="E1155">
            <v>50</v>
          </cell>
        </row>
        <row r="1156">
          <cell r="D1156">
            <v>5000</v>
          </cell>
          <cell r="E1156">
            <v>325</v>
          </cell>
        </row>
        <row r="1157">
          <cell r="D1157">
            <v>25000</v>
          </cell>
          <cell r="E1157">
            <v>188</v>
          </cell>
        </row>
        <row r="1158">
          <cell r="D1158">
            <v>6500</v>
          </cell>
          <cell r="E1158">
            <v>0</v>
          </cell>
        </row>
        <row r="1159">
          <cell r="D1159">
            <v>10000</v>
          </cell>
          <cell r="E1159">
            <v>151</v>
          </cell>
        </row>
        <row r="1160">
          <cell r="D1160">
            <v>7500</v>
          </cell>
          <cell r="E1160">
            <v>35</v>
          </cell>
        </row>
        <row r="1161">
          <cell r="D1161">
            <v>6750</v>
          </cell>
          <cell r="E1161">
            <v>0</v>
          </cell>
        </row>
        <row r="1162">
          <cell r="D1162">
            <v>30000</v>
          </cell>
          <cell r="E1162">
            <v>1155</v>
          </cell>
        </row>
        <row r="1163">
          <cell r="D1163">
            <v>18000</v>
          </cell>
          <cell r="E1163">
            <v>0</v>
          </cell>
        </row>
        <row r="1164">
          <cell r="D1164">
            <v>60000</v>
          </cell>
          <cell r="E1164">
            <v>35</v>
          </cell>
        </row>
        <row r="1165">
          <cell r="D1165">
            <v>5200</v>
          </cell>
          <cell r="E1165">
            <v>0</v>
          </cell>
        </row>
        <row r="1166">
          <cell r="D1166">
            <v>10000</v>
          </cell>
          <cell r="E1166">
            <v>0</v>
          </cell>
        </row>
        <row r="1167">
          <cell r="D1167">
            <v>10000</v>
          </cell>
          <cell r="E1167">
            <v>2070.5</v>
          </cell>
        </row>
        <row r="1168">
          <cell r="D1168">
            <v>15000</v>
          </cell>
          <cell r="E1168">
            <v>2871</v>
          </cell>
        </row>
        <row r="1169">
          <cell r="D1169">
            <v>60000</v>
          </cell>
          <cell r="E1169">
            <v>979</v>
          </cell>
        </row>
        <row r="1170">
          <cell r="D1170">
            <v>18000</v>
          </cell>
          <cell r="E1170">
            <v>1020</v>
          </cell>
        </row>
        <row r="1171">
          <cell r="D1171">
            <v>10000</v>
          </cell>
          <cell r="E1171">
            <v>17</v>
          </cell>
        </row>
        <row r="1172">
          <cell r="D1172">
            <v>25000</v>
          </cell>
          <cell r="E1172">
            <v>100</v>
          </cell>
        </row>
        <row r="1173">
          <cell r="D1173">
            <v>25000</v>
          </cell>
          <cell r="E1173">
            <v>25</v>
          </cell>
        </row>
        <row r="1174">
          <cell r="D1174">
            <v>9000</v>
          </cell>
          <cell r="E1174">
            <v>0</v>
          </cell>
        </row>
        <row r="1175">
          <cell r="D1175">
            <v>125000</v>
          </cell>
          <cell r="E1175">
            <v>30</v>
          </cell>
        </row>
        <row r="1176">
          <cell r="D1176">
            <v>15000</v>
          </cell>
          <cell r="E1176">
            <v>886</v>
          </cell>
        </row>
        <row r="1177">
          <cell r="D1177">
            <v>20000</v>
          </cell>
          <cell r="E1177">
            <v>585</v>
          </cell>
        </row>
        <row r="1178">
          <cell r="D1178">
            <v>175000</v>
          </cell>
          <cell r="E1178">
            <v>10</v>
          </cell>
        </row>
        <row r="1179">
          <cell r="D1179">
            <v>6000</v>
          </cell>
          <cell r="E1179">
            <v>0</v>
          </cell>
        </row>
        <row r="1180">
          <cell r="D1180">
            <v>75000</v>
          </cell>
          <cell r="E1180">
            <v>5</v>
          </cell>
        </row>
        <row r="1181">
          <cell r="D1181">
            <v>60000</v>
          </cell>
          <cell r="E1181">
            <v>3200</v>
          </cell>
        </row>
        <row r="1182">
          <cell r="D1182">
            <v>50000</v>
          </cell>
          <cell r="E1182">
            <v>5875</v>
          </cell>
        </row>
        <row r="1183">
          <cell r="D1183">
            <v>50000</v>
          </cell>
          <cell r="E1183">
            <v>4</v>
          </cell>
        </row>
        <row r="1184">
          <cell r="D1184">
            <v>1000</v>
          </cell>
          <cell r="E1184">
            <v>42</v>
          </cell>
        </row>
        <row r="1185">
          <cell r="D1185">
            <v>2500</v>
          </cell>
          <cell r="E1185">
            <v>100</v>
          </cell>
        </row>
        <row r="1186">
          <cell r="D1186">
            <v>22000</v>
          </cell>
          <cell r="E1186">
            <v>23086</v>
          </cell>
        </row>
        <row r="1187">
          <cell r="D1187">
            <v>12500</v>
          </cell>
          <cell r="E1187">
            <v>13180</v>
          </cell>
        </row>
        <row r="1188">
          <cell r="D1188">
            <v>7500</v>
          </cell>
          <cell r="E1188">
            <v>8005</v>
          </cell>
        </row>
        <row r="1189">
          <cell r="D1189">
            <v>8750</v>
          </cell>
          <cell r="E1189">
            <v>9111</v>
          </cell>
        </row>
        <row r="1190">
          <cell r="D1190">
            <v>2000</v>
          </cell>
          <cell r="E1190">
            <v>3211</v>
          </cell>
        </row>
        <row r="1191">
          <cell r="D1191">
            <v>9000</v>
          </cell>
          <cell r="E1191">
            <v>9700</v>
          </cell>
        </row>
        <row r="1192">
          <cell r="D1192">
            <v>500</v>
          </cell>
          <cell r="E1192">
            <v>675</v>
          </cell>
        </row>
        <row r="1193">
          <cell r="D1193">
            <v>2700</v>
          </cell>
          <cell r="E1193">
            <v>2945</v>
          </cell>
        </row>
        <row r="1194">
          <cell r="D1194">
            <v>100</v>
          </cell>
          <cell r="E1194">
            <v>290</v>
          </cell>
        </row>
        <row r="1195">
          <cell r="D1195">
            <v>21000</v>
          </cell>
          <cell r="E1195">
            <v>21831</v>
          </cell>
        </row>
        <row r="1196">
          <cell r="D1196">
            <v>12500</v>
          </cell>
          <cell r="E1196">
            <v>40280</v>
          </cell>
        </row>
        <row r="1197">
          <cell r="D1197">
            <v>10000</v>
          </cell>
          <cell r="E1197">
            <v>13500</v>
          </cell>
        </row>
        <row r="1198">
          <cell r="D1198">
            <v>14500</v>
          </cell>
          <cell r="E1198">
            <v>39137</v>
          </cell>
        </row>
        <row r="1199">
          <cell r="D1199">
            <v>15000</v>
          </cell>
          <cell r="E1199">
            <v>37994</v>
          </cell>
        </row>
        <row r="1200">
          <cell r="D1200">
            <v>3500</v>
          </cell>
          <cell r="E1200">
            <v>9121</v>
          </cell>
        </row>
        <row r="1201">
          <cell r="D1201">
            <v>2658</v>
          </cell>
          <cell r="E1201">
            <v>2693</v>
          </cell>
        </row>
        <row r="1202">
          <cell r="D1202">
            <v>4800</v>
          </cell>
          <cell r="E1202">
            <v>6029</v>
          </cell>
        </row>
        <row r="1203">
          <cell r="D1203">
            <v>6000</v>
          </cell>
          <cell r="E1203">
            <v>6146.27</v>
          </cell>
        </row>
        <row r="1204">
          <cell r="D1204">
            <v>25000</v>
          </cell>
          <cell r="E1204">
            <v>49811</v>
          </cell>
        </row>
        <row r="1205">
          <cell r="D1205">
            <v>16300</v>
          </cell>
          <cell r="E1205">
            <v>16700</v>
          </cell>
        </row>
        <row r="1206">
          <cell r="D1206">
            <v>13000</v>
          </cell>
          <cell r="E1206">
            <v>13383</v>
          </cell>
        </row>
        <row r="1207">
          <cell r="D1207">
            <v>13000</v>
          </cell>
          <cell r="E1207">
            <v>13112</v>
          </cell>
        </row>
        <row r="1208">
          <cell r="D1208">
            <v>900</v>
          </cell>
          <cell r="E1208">
            <v>1035</v>
          </cell>
        </row>
        <row r="1209">
          <cell r="D1209">
            <v>16700</v>
          </cell>
          <cell r="E1209">
            <v>17396</v>
          </cell>
        </row>
        <row r="1210">
          <cell r="D1210">
            <v>10000</v>
          </cell>
          <cell r="E1210">
            <v>15530</v>
          </cell>
        </row>
        <row r="1211">
          <cell r="D1211">
            <v>6000</v>
          </cell>
          <cell r="E1211">
            <v>6360</v>
          </cell>
        </row>
        <row r="1212">
          <cell r="D1212">
            <v>20000</v>
          </cell>
          <cell r="E1212">
            <v>50863</v>
          </cell>
        </row>
        <row r="1213">
          <cell r="D1213">
            <v>1000</v>
          </cell>
          <cell r="E1213">
            <v>1011</v>
          </cell>
        </row>
        <row r="1214">
          <cell r="D1214">
            <v>2500</v>
          </cell>
          <cell r="E1214">
            <v>3226</v>
          </cell>
        </row>
        <row r="1215">
          <cell r="D1215">
            <v>6500</v>
          </cell>
          <cell r="E1215">
            <v>6645</v>
          </cell>
        </row>
        <row r="1216">
          <cell r="D1216">
            <v>2000</v>
          </cell>
          <cell r="E1216">
            <v>2636</v>
          </cell>
        </row>
        <row r="1217">
          <cell r="D1217">
            <v>5000</v>
          </cell>
          <cell r="E1217">
            <v>39304.01</v>
          </cell>
        </row>
        <row r="1218">
          <cell r="D1218">
            <v>14000</v>
          </cell>
          <cell r="E1218">
            <v>20398</v>
          </cell>
        </row>
        <row r="1219">
          <cell r="D1219">
            <v>26500</v>
          </cell>
          <cell r="E1219">
            <v>27189</v>
          </cell>
        </row>
        <row r="1220">
          <cell r="D1220">
            <v>9000</v>
          </cell>
          <cell r="E1220">
            <v>15505</v>
          </cell>
        </row>
        <row r="1221">
          <cell r="D1221">
            <v>16350</v>
          </cell>
          <cell r="E1221">
            <v>26024</v>
          </cell>
        </row>
        <row r="1222">
          <cell r="D1222">
            <v>15000</v>
          </cell>
          <cell r="E1222">
            <v>15565</v>
          </cell>
        </row>
        <row r="1223">
          <cell r="D1223">
            <v>2200</v>
          </cell>
          <cell r="E1223">
            <v>2451.0100000000002</v>
          </cell>
        </row>
        <row r="1224">
          <cell r="D1224">
            <v>4000</v>
          </cell>
          <cell r="E1224">
            <v>11215</v>
          </cell>
        </row>
        <row r="1225">
          <cell r="D1225">
            <v>19800</v>
          </cell>
          <cell r="E1225">
            <v>22197</v>
          </cell>
        </row>
        <row r="1226">
          <cell r="D1226">
            <v>15000</v>
          </cell>
          <cell r="E1226">
            <v>1060</v>
          </cell>
        </row>
        <row r="1227">
          <cell r="D1227">
            <v>3000</v>
          </cell>
          <cell r="E1227">
            <v>132</v>
          </cell>
        </row>
        <row r="1228">
          <cell r="D1228">
            <v>50000</v>
          </cell>
          <cell r="E1228">
            <v>1937</v>
          </cell>
        </row>
        <row r="1229">
          <cell r="D1229">
            <v>2000</v>
          </cell>
          <cell r="E1229">
            <v>0</v>
          </cell>
        </row>
        <row r="1230">
          <cell r="D1230">
            <v>5000</v>
          </cell>
          <cell r="E1230">
            <v>1465</v>
          </cell>
        </row>
        <row r="1231">
          <cell r="D1231">
            <v>2750</v>
          </cell>
          <cell r="E1231">
            <v>25</v>
          </cell>
        </row>
        <row r="1232">
          <cell r="D1232">
            <v>500000</v>
          </cell>
          <cell r="E1232">
            <v>0</v>
          </cell>
        </row>
        <row r="1233">
          <cell r="D1233">
            <v>5000</v>
          </cell>
          <cell r="E1233">
            <v>0</v>
          </cell>
        </row>
        <row r="1234">
          <cell r="D1234">
            <v>5000</v>
          </cell>
          <cell r="E1234">
            <v>40</v>
          </cell>
        </row>
        <row r="1235">
          <cell r="D1235">
            <v>1000</v>
          </cell>
          <cell r="E1235">
            <v>116</v>
          </cell>
        </row>
        <row r="1236">
          <cell r="D1236">
            <v>50000</v>
          </cell>
          <cell r="E1236">
            <v>0</v>
          </cell>
        </row>
        <row r="1237">
          <cell r="D1237">
            <v>7534</v>
          </cell>
          <cell r="E1237">
            <v>210</v>
          </cell>
        </row>
        <row r="1238">
          <cell r="D1238">
            <v>2500</v>
          </cell>
          <cell r="E1238">
            <v>0</v>
          </cell>
        </row>
        <row r="1239">
          <cell r="D1239">
            <v>25000</v>
          </cell>
          <cell r="E1239">
            <v>0</v>
          </cell>
        </row>
        <row r="1240">
          <cell r="D1240">
            <v>1000</v>
          </cell>
          <cell r="E1240">
            <v>178</v>
          </cell>
        </row>
        <row r="1241">
          <cell r="D1241">
            <v>2500</v>
          </cell>
          <cell r="E1241">
            <v>0</v>
          </cell>
        </row>
        <row r="1242">
          <cell r="D1242">
            <v>8000</v>
          </cell>
          <cell r="E1242">
            <v>241</v>
          </cell>
        </row>
        <row r="1243">
          <cell r="D1243">
            <v>5000</v>
          </cell>
          <cell r="E1243">
            <v>2537</v>
          </cell>
        </row>
        <row r="1244">
          <cell r="D1244">
            <v>911</v>
          </cell>
          <cell r="E1244">
            <v>5</v>
          </cell>
        </row>
        <row r="1245">
          <cell r="D1245">
            <v>12000</v>
          </cell>
          <cell r="E1245">
            <v>1691</v>
          </cell>
        </row>
        <row r="1246">
          <cell r="D1246">
            <v>2000</v>
          </cell>
          <cell r="E1246">
            <v>2076</v>
          </cell>
        </row>
        <row r="1247">
          <cell r="D1247">
            <v>2000</v>
          </cell>
          <cell r="E1247">
            <v>2405</v>
          </cell>
        </row>
        <row r="1248">
          <cell r="D1248">
            <v>2000</v>
          </cell>
          <cell r="E1248">
            <v>2340</v>
          </cell>
        </row>
        <row r="1249">
          <cell r="D1249">
            <v>3500</v>
          </cell>
          <cell r="E1249">
            <v>4275</v>
          </cell>
        </row>
        <row r="1250">
          <cell r="D1250">
            <v>2500</v>
          </cell>
          <cell r="E1250">
            <v>3791</v>
          </cell>
        </row>
        <row r="1251">
          <cell r="D1251">
            <v>5000</v>
          </cell>
          <cell r="E1251">
            <v>5222</v>
          </cell>
        </row>
        <row r="1252">
          <cell r="D1252">
            <v>30000</v>
          </cell>
          <cell r="E1252">
            <v>60046</v>
          </cell>
        </row>
        <row r="1253">
          <cell r="D1253">
            <v>6000</v>
          </cell>
          <cell r="E1253">
            <v>6108</v>
          </cell>
        </row>
        <row r="1254">
          <cell r="D1254">
            <v>3500</v>
          </cell>
          <cell r="E1254">
            <v>4818</v>
          </cell>
        </row>
        <row r="1255">
          <cell r="D1255">
            <v>10</v>
          </cell>
          <cell r="E1255">
            <v>30383.32</v>
          </cell>
        </row>
        <row r="1256">
          <cell r="D1256">
            <v>6700</v>
          </cell>
          <cell r="E1256">
            <v>13323</v>
          </cell>
        </row>
        <row r="1257">
          <cell r="D1257">
            <v>3000</v>
          </cell>
          <cell r="E1257">
            <v>6071</v>
          </cell>
        </row>
        <row r="1258">
          <cell r="D1258">
            <v>30000</v>
          </cell>
          <cell r="E1258">
            <v>35389.129999999997</v>
          </cell>
        </row>
        <row r="1259">
          <cell r="D1259">
            <v>5500</v>
          </cell>
          <cell r="E1259">
            <v>16210</v>
          </cell>
        </row>
        <row r="1260">
          <cell r="D1260">
            <v>12000</v>
          </cell>
          <cell r="E1260">
            <v>25577.56</v>
          </cell>
        </row>
        <row r="1261">
          <cell r="D1261">
            <v>2500</v>
          </cell>
          <cell r="E1261">
            <v>2606</v>
          </cell>
        </row>
        <row r="1262">
          <cell r="D1262">
            <v>3300</v>
          </cell>
          <cell r="E1262">
            <v>3751</v>
          </cell>
        </row>
        <row r="1263">
          <cell r="D1263">
            <v>2000</v>
          </cell>
          <cell r="E1263">
            <v>2025</v>
          </cell>
        </row>
        <row r="1264">
          <cell r="D1264">
            <v>6500</v>
          </cell>
          <cell r="E1264">
            <v>8152</v>
          </cell>
        </row>
        <row r="1265">
          <cell r="D1265">
            <v>1500</v>
          </cell>
          <cell r="E1265">
            <v>1785</v>
          </cell>
        </row>
        <row r="1266">
          <cell r="D1266">
            <v>650</v>
          </cell>
          <cell r="E1266">
            <v>1082</v>
          </cell>
        </row>
        <row r="1267">
          <cell r="D1267">
            <v>3500</v>
          </cell>
          <cell r="E1267">
            <v>4170.17</v>
          </cell>
        </row>
        <row r="1268">
          <cell r="D1268">
            <v>9500</v>
          </cell>
          <cell r="E1268">
            <v>9545</v>
          </cell>
        </row>
        <row r="1269">
          <cell r="D1269">
            <v>22000</v>
          </cell>
          <cell r="E1269">
            <v>22396</v>
          </cell>
        </row>
        <row r="1270">
          <cell r="D1270">
            <v>12000</v>
          </cell>
          <cell r="E1270">
            <v>14000</v>
          </cell>
        </row>
        <row r="1271">
          <cell r="D1271">
            <v>18800</v>
          </cell>
          <cell r="E1271">
            <v>20426</v>
          </cell>
        </row>
        <row r="1272">
          <cell r="D1272">
            <v>10000</v>
          </cell>
          <cell r="E1272">
            <v>11472</v>
          </cell>
        </row>
        <row r="1273">
          <cell r="D1273">
            <v>7500</v>
          </cell>
          <cell r="E1273">
            <v>7635</v>
          </cell>
        </row>
        <row r="1274">
          <cell r="D1274">
            <v>5000</v>
          </cell>
          <cell r="E1274">
            <v>5300</v>
          </cell>
        </row>
        <row r="1275">
          <cell r="D1275">
            <v>4000</v>
          </cell>
          <cell r="E1275">
            <v>4140</v>
          </cell>
        </row>
        <row r="1276">
          <cell r="D1276">
            <v>25000</v>
          </cell>
          <cell r="E1276">
            <v>38743.839999999997</v>
          </cell>
        </row>
        <row r="1277">
          <cell r="D1277">
            <v>15000</v>
          </cell>
          <cell r="E1277">
            <v>24321.1</v>
          </cell>
        </row>
        <row r="1278">
          <cell r="D1278">
            <v>3000</v>
          </cell>
          <cell r="E1278">
            <v>3132.63</v>
          </cell>
        </row>
        <row r="1279">
          <cell r="D1279">
            <v>15000</v>
          </cell>
          <cell r="E1279">
            <v>15918.65</v>
          </cell>
        </row>
        <row r="1280">
          <cell r="D1280">
            <v>6500</v>
          </cell>
          <cell r="E1280">
            <v>10071</v>
          </cell>
        </row>
        <row r="1281">
          <cell r="D1281">
            <v>12516</v>
          </cell>
          <cell r="E1281">
            <v>13864.17</v>
          </cell>
        </row>
        <row r="1282">
          <cell r="D1282">
            <v>15000</v>
          </cell>
          <cell r="E1282">
            <v>16636.78</v>
          </cell>
        </row>
        <row r="1283">
          <cell r="D1283">
            <v>7000</v>
          </cell>
          <cell r="E1283">
            <v>7750</v>
          </cell>
        </row>
        <row r="1284">
          <cell r="D1284">
            <v>15000</v>
          </cell>
          <cell r="E1284">
            <v>18542</v>
          </cell>
        </row>
        <row r="1285">
          <cell r="D1285">
            <v>1000</v>
          </cell>
          <cell r="E1285">
            <v>2110.5</v>
          </cell>
        </row>
        <row r="1286">
          <cell r="D1286">
            <v>2000</v>
          </cell>
          <cell r="E1286">
            <v>2020</v>
          </cell>
        </row>
        <row r="1287">
          <cell r="D1287">
            <v>2000</v>
          </cell>
          <cell r="E1287">
            <v>2033</v>
          </cell>
        </row>
        <row r="1288">
          <cell r="D1288">
            <v>1500</v>
          </cell>
          <cell r="E1288">
            <v>1625</v>
          </cell>
        </row>
        <row r="1289">
          <cell r="D1289">
            <v>250</v>
          </cell>
          <cell r="E1289">
            <v>605</v>
          </cell>
        </row>
        <row r="1290">
          <cell r="D1290">
            <v>4000</v>
          </cell>
          <cell r="E1290">
            <v>4018</v>
          </cell>
        </row>
        <row r="1291">
          <cell r="D1291">
            <v>1500</v>
          </cell>
          <cell r="E1291">
            <v>1876</v>
          </cell>
        </row>
        <row r="1292">
          <cell r="D1292">
            <v>3500</v>
          </cell>
          <cell r="E1292">
            <v>3800</v>
          </cell>
        </row>
        <row r="1293">
          <cell r="D1293">
            <v>3000</v>
          </cell>
          <cell r="E1293">
            <v>4371</v>
          </cell>
        </row>
        <row r="1294">
          <cell r="D1294">
            <v>1700</v>
          </cell>
          <cell r="E1294">
            <v>1870</v>
          </cell>
        </row>
        <row r="1295">
          <cell r="D1295">
            <v>15000</v>
          </cell>
          <cell r="E1295">
            <v>15335</v>
          </cell>
        </row>
        <row r="1296">
          <cell r="D1296">
            <v>500</v>
          </cell>
          <cell r="E1296">
            <v>610</v>
          </cell>
        </row>
        <row r="1297">
          <cell r="D1297">
            <v>2500</v>
          </cell>
          <cell r="E1297">
            <v>2549</v>
          </cell>
        </row>
        <row r="1298">
          <cell r="D1298">
            <v>850</v>
          </cell>
          <cell r="E1298">
            <v>1200</v>
          </cell>
        </row>
        <row r="1299">
          <cell r="D1299">
            <v>20000</v>
          </cell>
          <cell r="E1299">
            <v>21905</v>
          </cell>
        </row>
        <row r="1300">
          <cell r="D1300">
            <v>2000</v>
          </cell>
          <cell r="E1300">
            <v>2093</v>
          </cell>
        </row>
        <row r="1301">
          <cell r="D1301">
            <v>3500</v>
          </cell>
          <cell r="E1301">
            <v>4340</v>
          </cell>
        </row>
        <row r="1302">
          <cell r="D1302">
            <v>3000</v>
          </cell>
          <cell r="E1302">
            <v>4050</v>
          </cell>
        </row>
        <row r="1303">
          <cell r="D1303">
            <v>2000</v>
          </cell>
          <cell r="E1303">
            <v>2055</v>
          </cell>
        </row>
        <row r="1304">
          <cell r="D1304">
            <v>2500</v>
          </cell>
          <cell r="E1304">
            <v>2500</v>
          </cell>
        </row>
        <row r="1305">
          <cell r="D1305">
            <v>3500</v>
          </cell>
          <cell r="E1305">
            <v>4559.13</v>
          </cell>
        </row>
        <row r="1306">
          <cell r="D1306">
            <v>40000</v>
          </cell>
          <cell r="E1306">
            <v>15851</v>
          </cell>
        </row>
        <row r="1307">
          <cell r="D1307">
            <v>30000</v>
          </cell>
          <cell r="E1307">
            <v>7793</v>
          </cell>
        </row>
        <row r="1308">
          <cell r="D1308">
            <v>110000</v>
          </cell>
          <cell r="E1308">
            <v>71771</v>
          </cell>
        </row>
        <row r="1309">
          <cell r="D1309">
            <v>50000</v>
          </cell>
          <cell r="E1309">
            <v>5757</v>
          </cell>
        </row>
        <row r="1310">
          <cell r="D1310">
            <v>10000</v>
          </cell>
          <cell r="E1310">
            <v>1136</v>
          </cell>
        </row>
        <row r="1311">
          <cell r="D1311">
            <v>11500</v>
          </cell>
          <cell r="E1311">
            <v>12879</v>
          </cell>
        </row>
        <row r="1312">
          <cell r="D1312">
            <v>20000</v>
          </cell>
          <cell r="E1312">
            <v>3100</v>
          </cell>
        </row>
        <row r="1313">
          <cell r="D1313">
            <v>250000</v>
          </cell>
          <cell r="E1313">
            <v>80070</v>
          </cell>
        </row>
        <row r="1314">
          <cell r="D1314">
            <v>4600</v>
          </cell>
          <cell r="E1314">
            <v>28</v>
          </cell>
        </row>
        <row r="1315">
          <cell r="D1315">
            <v>40000</v>
          </cell>
          <cell r="E1315">
            <v>12446</v>
          </cell>
        </row>
        <row r="1316">
          <cell r="D1316">
            <v>180000</v>
          </cell>
          <cell r="E1316">
            <v>2028</v>
          </cell>
        </row>
        <row r="1317">
          <cell r="D1317">
            <v>100000</v>
          </cell>
          <cell r="E1317">
            <v>40404</v>
          </cell>
        </row>
        <row r="1318">
          <cell r="D1318">
            <v>75000</v>
          </cell>
          <cell r="E1318">
            <v>1</v>
          </cell>
        </row>
        <row r="1319">
          <cell r="D1319">
            <v>200000</v>
          </cell>
          <cell r="E1319">
            <v>11467</v>
          </cell>
        </row>
        <row r="1320">
          <cell r="D1320">
            <v>40000</v>
          </cell>
          <cell r="E1320">
            <v>6130</v>
          </cell>
        </row>
        <row r="1321">
          <cell r="D1321">
            <v>5800</v>
          </cell>
          <cell r="E1321">
            <v>876</v>
          </cell>
        </row>
        <row r="1322">
          <cell r="D1322">
            <v>100000</v>
          </cell>
          <cell r="E1322">
            <v>503</v>
          </cell>
        </row>
        <row r="1323">
          <cell r="D1323">
            <v>462000</v>
          </cell>
          <cell r="E1323">
            <v>6019</v>
          </cell>
        </row>
        <row r="1324">
          <cell r="D1324">
            <v>35000</v>
          </cell>
          <cell r="E1324">
            <v>106</v>
          </cell>
        </row>
        <row r="1325">
          <cell r="D1325">
            <v>15000</v>
          </cell>
          <cell r="E1325">
            <v>1332</v>
          </cell>
        </row>
        <row r="1326">
          <cell r="D1326">
            <v>50000</v>
          </cell>
          <cell r="E1326">
            <v>4920</v>
          </cell>
        </row>
        <row r="1327">
          <cell r="D1327">
            <v>20000</v>
          </cell>
          <cell r="E1327">
            <v>486</v>
          </cell>
        </row>
        <row r="1328">
          <cell r="D1328">
            <v>100000</v>
          </cell>
          <cell r="E1328">
            <v>1130</v>
          </cell>
        </row>
        <row r="1329">
          <cell r="D1329">
            <v>48000</v>
          </cell>
          <cell r="E1329">
            <v>1705</v>
          </cell>
        </row>
        <row r="1330">
          <cell r="D1330">
            <v>75000</v>
          </cell>
          <cell r="E1330">
            <v>1748</v>
          </cell>
        </row>
        <row r="1331">
          <cell r="D1331">
            <v>50000</v>
          </cell>
          <cell r="E1331">
            <v>408</v>
          </cell>
        </row>
        <row r="1332">
          <cell r="D1332">
            <v>35000</v>
          </cell>
          <cell r="E1332">
            <v>7873</v>
          </cell>
        </row>
        <row r="1333">
          <cell r="D1333">
            <v>250000</v>
          </cell>
          <cell r="E1333">
            <v>3417</v>
          </cell>
        </row>
        <row r="1334">
          <cell r="D1334">
            <v>10115</v>
          </cell>
          <cell r="E1334">
            <v>0</v>
          </cell>
        </row>
        <row r="1335">
          <cell r="D1335">
            <v>2500</v>
          </cell>
          <cell r="E1335">
            <v>0</v>
          </cell>
        </row>
        <row r="1336">
          <cell r="D1336">
            <v>133000</v>
          </cell>
          <cell r="E1336">
            <v>14303</v>
          </cell>
        </row>
        <row r="1337">
          <cell r="D1337">
            <v>25000</v>
          </cell>
          <cell r="E1337">
            <v>4940</v>
          </cell>
        </row>
        <row r="1338">
          <cell r="D1338">
            <v>100000</v>
          </cell>
          <cell r="E1338">
            <v>84947</v>
          </cell>
        </row>
        <row r="1339">
          <cell r="D1339">
            <v>50000</v>
          </cell>
          <cell r="E1339">
            <v>24691</v>
          </cell>
        </row>
        <row r="1340">
          <cell r="D1340">
            <v>30000</v>
          </cell>
          <cell r="E1340">
            <v>991</v>
          </cell>
        </row>
        <row r="1341">
          <cell r="D1341">
            <v>50000</v>
          </cell>
          <cell r="E1341">
            <v>3317</v>
          </cell>
        </row>
        <row r="1342">
          <cell r="D1342">
            <v>1680</v>
          </cell>
          <cell r="E1342">
            <v>0</v>
          </cell>
        </row>
        <row r="1343">
          <cell r="D1343">
            <v>25000</v>
          </cell>
          <cell r="E1343">
            <v>17590</v>
          </cell>
        </row>
        <row r="1344">
          <cell r="D1344">
            <v>50000</v>
          </cell>
          <cell r="E1344">
            <v>100</v>
          </cell>
        </row>
        <row r="1345">
          <cell r="D1345">
            <v>50000</v>
          </cell>
          <cell r="E1345">
            <v>51149</v>
          </cell>
        </row>
        <row r="1346">
          <cell r="D1346">
            <v>1500</v>
          </cell>
          <cell r="E1346">
            <v>5666</v>
          </cell>
        </row>
        <row r="1347">
          <cell r="D1347">
            <v>300</v>
          </cell>
          <cell r="E1347">
            <v>375</v>
          </cell>
        </row>
        <row r="1348">
          <cell r="D1348">
            <v>4900</v>
          </cell>
          <cell r="E1348">
            <v>7219</v>
          </cell>
        </row>
        <row r="1349">
          <cell r="D1349">
            <v>2500</v>
          </cell>
          <cell r="E1349">
            <v>2555</v>
          </cell>
        </row>
        <row r="1350">
          <cell r="D1350">
            <v>5875</v>
          </cell>
          <cell r="E1350">
            <v>5985</v>
          </cell>
        </row>
        <row r="1351">
          <cell r="D1351">
            <v>5000</v>
          </cell>
          <cell r="E1351">
            <v>10210</v>
          </cell>
        </row>
        <row r="1352">
          <cell r="D1352">
            <v>5000</v>
          </cell>
          <cell r="E1352">
            <v>5202.5</v>
          </cell>
        </row>
        <row r="1353">
          <cell r="D1353">
            <v>20000</v>
          </cell>
          <cell r="E1353">
            <v>20253</v>
          </cell>
        </row>
        <row r="1354">
          <cell r="D1354">
            <v>10000</v>
          </cell>
          <cell r="E1354">
            <v>13614</v>
          </cell>
        </row>
        <row r="1355">
          <cell r="D1355">
            <v>1000</v>
          </cell>
          <cell r="E1355">
            <v>1336</v>
          </cell>
        </row>
        <row r="1356">
          <cell r="D1356">
            <v>1200</v>
          </cell>
          <cell r="E1356">
            <v>1563</v>
          </cell>
        </row>
        <row r="1357">
          <cell r="D1357">
            <v>2500</v>
          </cell>
          <cell r="E1357">
            <v>3067</v>
          </cell>
        </row>
        <row r="1358">
          <cell r="D1358">
            <v>3400</v>
          </cell>
          <cell r="E1358">
            <v>6215.56</v>
          </cell>
        </row>
        <row r="1359">
          <cell r="D1359">
            <v>2000</v>
          </cell>
          <cell r="E1359">
            <v>2506</v>
          </cell>
        </row>
        <row r="1360">
          <cell r="D1360">
            <v>3000</v>
          </cell>
          <cell r="E1360">
            <v>3350</v>
          </cell>
        </row>
        <row r="1361">
          <cell r="D1361">
            <v>660</v>
          </cell>
          <cell r="E1361">
            <v>764</v>
          </cell>
        </row>
        <row r="1362">
          <cell r="D1362">
            <v>1500</v>
          </cell>
          <cell r="E1362">
            <v>2598</v>
          </cell>
        </row>
        <row r="1363">
          <cell r="D1363">
            <v>6000</v>
          </cell>
          <cell r="E1363">
            <v>7559</v>
          </cell>
        </row>
        <row r="1364">
          <cell r="D1364">
            <v>1000</v>
          </cell>
          <cell r="E1364">
            <v>1091</v>
          </cell>
        </row>
        <row r="1365">
          <cell r="D1365">
            <v>200</v>
          </cell>
          <cell r="E1365">
            <v>200</v>
          </cell>
        </row>
        <row r="1366">
          <cell r="D1366">
            <v>42000</v>
          </cell>
          <cell r="E1366">
            <v>49830</v>
          </cell>
        </row>
        <row r="1367">
          <cell r="D1367">
            <v>7500</v>
          </cell>
          <cell r="E1367">
            <v>7520</v>
          </cell>
        </row>
        <row r="1368">
          <cell r="D1368">
            <v>7500</v>
          </cell>
          <cell r="E1368">
            <v>9486.69</v>
          </cell>
        </row>
        <row r="1369">
          <cell r="D1369">
            <v>5000</v>
          </cell>
          <cell r="E1369">
            <v>5713</v>
          </cell>
        </row>
        <row r="1370">
          <cell r="D1370">
            <v>5000</v>
          </cell>
          <cell r="E1370">
            <v>5535</v>
          </cell>
        </row>
        <row r="1371">
          <cell r="D1371">
            <v>32360</v>
          </cell>
          <cell r="E1371">
            <v>34090.629999999997</v>
          </cell>
        </row>
        <row r="1372">
          <cell r="D1372">
            <v>1500</v>
          </cell>
          <cell r="E1372">
            <v>1555</v>
          </cell>
        </row>
        <row r="1373">
          <cell r="D1373">
            <v>6999</v>
          </cell>
          <cell r="E1373">
            <v>7495</v>
          </cell>
        </row>
        <row r="1374">
          <cell r="D1374">
            <v>500</v>
          </cell>
          <cell r="E1374">
            <v>620</v>
          </cell>
        </row>
        <row r="1375">
          <cell r="D1375">
            <v>10000</v>
          </cell>
          <cell r="E1375">
            <v>10501</v>
          </cell>
        </row>
        <row r="1376">
          <cell r="D1376">
            <v>1500</v>
          </cell>
          <cell r="E1376">
            <v>2842</v>
          </cell>
        </row>
        <row r="1377">
          <cell r="D1377">
            <v>4000</v>
          </cell>
          <cell r="E1377">
            <v>6853</v>
          </cell>
        </row>
        <row r="1378">
          <cell r="D1378">
            <v>3700</v>
          </cell>
          <cell r="E1378">
            <v>9342</v>
          </cell>
        </row>
        <row r="1379">
          <cell r="D1379">
            <v>1300</v>
          </cell>
          <cell r="E1379">
            <v>1510</v>
          </cell>
        </row>
        <row r="1380">
          <cell r="D1380">
            <v>2000</v>
          </cell>
          <cell r="E1380">
            <v>4067</v>
          </cell>
        </row>
        <row r="1381">
          <cell r="D1381">
            <v>10000</v>
          </cell>
          <cell r="E1381">
            <v>11160</v>
          </cell>
        </row>
        <row r="1382">
          <cell r="D1382">
            <v>25</v>
          </cell>
          <cell r="E1382">
            <v>106</v>
          </cell>
        </row>
        <row r="1383">
          <cell r="D1383">
            <v>5000</v>
          </cell>
          <cell r="E1383">
            <v>5355</v>
          </cell>
        </row>
        <row r="1384">
          <cell r="D1384">
            <v>8000</v>
          </cell>
          <cell r="E1384">
            <v>8349</v>
          </cell>
        </row>
        <row r="1385">
          <cell r="D1385">
            <v>2200</v>
          </cell>
          <cell r="E1385">
            <v>4673</v>
          </cell>
        </row>
        <row r="1386">
          <cell r="D1386">
            <v>3500</v>
          </cell>
          <cell r="E1386">
            <v>4343</v>
          </cell>
        </row>
        <row r="1387">
          <cell r="D1387">
            <v>8000</v>
          </cell>
          <cell r="E1387">
            <v>8832.49</v>
          </cell>
        </row>
        <row r="1388">
          <cell r="D1388">
            <v>400</v>
          </cell>
          <cell r="E1388">
            <v>875</v>
          </cell>
        </row>
        <row r="1389">
          <cell r="D1389">
            <v>4000</v>
          </cell>
          <cell r="E1389">
            <v>5465</v>
          </cell>
        </row>
        <row r="1390">
          <cell r="D1390">
            <v>5000</v>
          </cell>
          <cell r="E1390">
            <v>6740.37</v>
          </cell>
        </row>
        <row r="1391">
          <cell r="D1391">
            <v>500</v>
          </cell>
          <cell r="E1391">
            <v>727</v>
          </cell>
        </row>
        <row r="1392">
          <cell r="D1392">
            <v>2800</v>
          </cell>
          <cell r="E1392">
            <v>3055</v>
          </cell>
        </row>
        <row r="1393">
          <cell r="D1393">
            <v>500</v>
          </cell>
          <cell r="E1393">
            <v>551</v>
          </cell>
        </row>
        <row r="1394">
          <cell r="D1394">
            <v>2500</v>
          </cell>
          <cell r="E1394">
            <v>2841</v>
          </cell>
        </row>
        <row r="1395">
          <cell r="D1395">
            <v>10000</v>
          </cell>
          <cell r="E1395">
            <v>10235</v>
          </cell>
        </row>
        <row r="1396">
          <cell r="D1396">
            <v>750</v>
          </cell>
          <cell r="E1396">
            <v>916</v>
          </cell>
        </row>
        <row r="1397">
          <cell r="D1397">
            <v>3500</v>
          </cell>
          <cell r="E1397">
            <v>3916</v>
          </cell>
        </row>
        <row r="1398">
          <cell r="D1398">
            <v>6000</v>
          </cell>
          <cell r="E1398">
            <v>6438</v>
          </cell>
        </row>
        <row r="1399">
          <cell r="D1399">
            <v>10000</v>
          </cell>
          <cell r="E1399">
            <v>11385</v>
          </cell>
        </row>
        <row r="1400">
          <cell r="D1400">
            <v>4400</v>
          </cell>
          <cell r="E1400">
            <v>4826</v>
          </cell>
        </row>
        <row r="1401">
          <cell r="D1401">
            <v>9000</v>
          </cell>
          <cell r="E1401">
            <v>11353</v>
          </cell>
        </row>
        <row r="1402">
          <cell r="D1402">
            <v>350</v>
          </cell>
          <cell r="E1402">
            <v>586</v>
          </cell>
        </row>
        <row r="1403">
          <cell r="D1403">
            <v>2500</v>
          </cell>
          <cell r="E1403">
            <v>12413</v>
          </cell>
        </row>
        <row r="1404">
          <cell r="D1404">
            <v>2500</v>
          </cell>
          <cell r="E1404">
            <v>2729</v>
          </cell>
        </row>
        <row r="1405">
          <cell r="D1405">
            <v>4000</v>
          </cell>
          <cell r="E1405">
            <v>4103</v>
          </cell>
        </row>
        <row r="1406">
          <cell r="D1406">
            <v>14500</v>
          </cell>
          <cell r="E1406">
            <v>241</v>
          </cell>
        </row>
        <row r="1407">
          <cell r="D1407">
            <v>25000</v>
          </cell>
          <cell r="E1407">
            <v>105</v>
          </cell>
        </row>
        <row r="1408">
          <cell r="D1408">
            <v>12000</v>
          </cell>
          <cell r="E1408">
            <v>15</v>
          </cell>
        </row>
        <row r="1409">
          <cell r="D1409">
            <v>3000</v>
          </cell>
          <cell r="E1409">
            <v>15</v>
          </cell>
        </row>
        <row r="1410">
          <cell r="D1410">
            <v>1000</v>
          </cell>
          <cell r="E1410">
            <v>72</v>
          </cell>
        </row>
        <row r="1411">
          <cell r="D1411">
            <v>4000</v>
          </cell>
          <cell r="E1411">
            <v>0</v>
          </cell>
        </row>
        <row r="1412">
          <cell r="D1412">
            <v>6000</v>
          </cell>
          <cell r="E1412">
            <v>1</v>
          </cell>
        </row>
        <row r="1413">
          <cell r="D1413">
            <v>3000</v>
          </cell>
          <cell r="E1413">
            <v>7</v>
          </cell>
        </row>
        <row r="1414">
          <cell r="D1414">
            <v>7000</v>
          </cell>
          <cell r="E1414">
            <v>320</v>
          </cell>
        </row>
        <row r="1415">
          <cell r="D1415">
            <v>2000</v>
          </cell>
          <cell r="E1415">
            <v>100</v>
          </cell>
        </row>
        <row r="1416">
          <cell r="D1416">
            <v>500</v>
          </cell>
          <cell r="E1416">
            <v>1</v>
          </cell>
        </row>
        <row r="1417">
          <cell r="D1417">
            <v>4400</v>
          </cell>
          <cell r="E1417">
            <v>800</v>
          </cell>
        </row>
        <row r="1418">
          <cell r="D1418">
            <v>50000</v>
          </cell>
          <cell r="E1418">
            <v>0</v>
          </cell>
        </row>
        <row r="1419">
          <cell r="D1419">
            <v>4500</v>
          </cell>
          <cell r="E1419">
            <v>55</v>
          </cell>
        </row>
        <row r="1420">
          <cell r="D1420">
            <v>3000</v>
          </cell>
          <cell r="E1420">
            <v>6</v>
          </cell>
        </row>
        <row r="1421">
          <cell r="D1421">
            <v>6300</v>
          </cell>
          <cell r="E1421">
            <v>445</v>
          </cell>
        </row>
        <row r="1422">
          <cell r="D1422">
            <v>110</v>
          </cell>
          <cell r="E1422">
            <v>3</v>
          </cell>
        </row>
        <row r="1423">
          <cell r="D1423">
            <v>200000</v>
          </cell>
          <cell r="E1423">
            <v>200</v>
          </cell>
        </row>
        <row r="1424">
          <cell r="D1424">
            <v>25000</v>
          </cell>
          <cell r="E1424">
            <v>26</v>
          </cell>
        </row>
        <row r="1425">
          <cell r="D1425">
            <v>30000</v>
          </cell>
          <cell r="E1425">
            <v>100</v>
          </cell>
        </row>
        <row r="1426">
          <cell r="D1426">
            <v>7500</v>
          </cell>
          <cell r="E1426">
            <v>1527</v>
          </cell>
        </row>
        <row r="1427">
          <cell r="D1427">
            <v>13000</v>
          </cell>
          <cell r="E1427">
            <v>0</v>
          </cell>
        </row>
        <row r="1428">
          <cell r="D1428">
            <v>1000</v>
          </cell>
          <cell r="E1428">
            <v>0</v>
          </cell>
        </row>
        <row r="1429">
          <cell r="D1429">
            <v>5000</v>
          </cell>
          <cell r="E1429">
            <v>419</v>
          </cell>
        </row>
        <row r="1430">
          <cell r="D1430">
            <v>1000</v>
          </cell>
          <cell r="E1430">
            <v>45</v>
          </cell>
        </row>
        <row r="1431">
          <cell r="D1431">
            <v>10000</v>
          </cell>
          <cell r="E1431">
            <v>0</v>
          </cell>
        </row>
        <row r="1432">
          <cell r="D1432">
            <v>5000</v>
          </cell>
          <cell r="E1432">
            <v>403</v>
          </cell>
        </row>
        <row r="1433">
          <cell r="D1433">
            <v>17000</v>
          </cell>
          <cell r="E1433">
            <v>5431</v>
          </cell>
        </row>
        <row r="1434">
          <cell r="D1434">
            <v>40000</v>
          </cell>
          <cell r="E1434">
            <v>0</v>
          </cell>
        </row>
        <row r="1435">
          <cell r="D1435">
            <v>12000</v>
          </cell>
          <cell r="E1435">
            <v>805</v>
          </cell>
        </row>
        <row r="1436">
          <cell r="D1436">
            <v>82000</v>
          </cell>
          <cell r="E1436">
            <v>8190</v>
          </cell>
        </row>
        <row r="1437">
          <cell r="D1437">
            <v>15000</v>
          </cell>
          <cell r="E1437">
            <v>15</v>
          </cell>
        </row>
        <row r="1438">
          <cell r="D1438">
            <v>10000</v>
          </cell>
          <cell r="E1438">
            <v>77</v>
          </cell>
        </row>
        <row r="1439">
          <cell r="D1439">
            <v>3000</v>
          </cell>
          <cell r="E1439">
            <v>807</v>
          </cell>
        </row>
        <row r="1440">
          <cell r="D1440">
            <v>20000</v>
          </cell>
          <cell r="E1440">
            <v>600</v>
          </cell>
        </row>
        <row r="1441">
          <cell r="D1441">
            <v>2725</v>
          </cell>
          <cell r="E1441">
            <v>180</v>
          </cell>
        </row>
        <row r="1442">
          <cell r="D1442">
            <v>13000</v>
          </cell>
          <cell r="E1442">
            <v>1</v>
          </cell>
        </row>
        <row r="1443">
          <cell r="D1443">
            <v>180000</v>
          </cell>
          <cell r="E1443">
            <v>2020</v>
          </cell>
        </row>
        <row r="1444">
          <cell r="D1444">
            <v>1500</v>
          </cell>
          <cell r="E1444">
            <v>0</v>
          </cell>
        </row>
        <row r="1445">
          <cell r="D1445">
            <v>13000</v>
          </cell>
          <cell r="E1445">
            <v>0</v>
          </cell>
        </row>
        <row r="1446">
          <cell r="D1446">
            <v>4950</v>
          </cell>
          <cell r="E1446">
            <v>0</v>
          </cell>
        </row>
        <row r="1447">
          <cell r="D1447">
            <v>130000</v>
          </cell>
          <cell r="E1447">
            <v>0</v>
          </cell>
        </row>
        <row r="1448">
          <cell r="D1448">
            <v>900</v>
          </cell>
          <cell r="E1448">
            <v>0</v>
          </cell>
        </row>
        <row r="1449">
          <cell r="D1449">
            <v>500000</v>
          </cell>
          <cell r="E1449">
            <v>75</v>
          </cell>
        </row>
        <row r="1450">
          <cell r="D1450">
            <v>200000</v>
          </cell>
          <cell r="E1450">
            <v>0</v>
          </cell>
        </row>
        <row r="1451">
          <cell r="D1451">
            <v>8888</v>
          </cell>
          <cell r="E1451">
            <v>0</v>
          </cell>
        </row>
        <row r="1452">
          <cell r="D1452">
            <v>100000</v>
          </cell>
          <cell r="E1452">
            <v>1</v>
          </cell>
        </row>
        <row r="1453">
          <cell r="D1453">
            <v>18950</v>
          </cell>
          <cell r="E1453">
            <v>2</v>
          </cell>
        </row>
        <row r="1454">
          <cell r="D1454">
            <v>14000</v>
          </cell>
          <cell r="E1454">
            <v>0</v>
          </cell>
        </row>
        <row r="1455">
          <cell r="D1455">
            <v>25000</v>
          </cell>
          <cell r="E1455">
            <v>0</v>
          </cell>
        </row>
        <row r="1456">
          <cell r="D1456">
            <v>1750</v>
          </cell>
          <cell r="E1456">
            <v>15</v>
          </cell>
        </row>
        <row r="1457">
          <cell r="D1457">
            <v>15000</v>
          </cell>
          <cell r="E1457">
            <v>1575</v>
          </cell>
        </row>
        <row r="1458">
          <cell r="D1458">
            <v>5000</v>
          </cell>
          <cell r="E1458">
            <v>145</v>
          </cell>
        </row>
        <row r="1459">
          <cell r="D1459">
            <v>6000</v>
          </cell>
          <cell r="E1459">
            <v>0</v>
          </cell>
        </row>
        <row r="1460">
          <cell r="D1460">
            <v>5000</v>
          </cell>
          <cell r="E1460">
            <v>0</v>
          </cell>
        </row>
        <row r="1461">
          <cell r="D1461">
            <v>37000</v>
          </cell>
          <cell r="E1461">
            <v>0</v>
          </cell>
        </row>
        <row r="1462">
          <cell r="D1462">
            <v>25000000</v>
          </cell>
          <cell r="E1462">
            <v>0</v>
          </cell>
        </row>
        <row r="1463">
          <cell r="D1463">
            <v>15000</v>
          </cell>
          <cell r="E1463">
            <v>15186.69</v>
          </cell>
        </row>
        <row r="1464">
          <cell r="D1464">
            <v>4000</v>
          </cell>
          <cell r="E1464">
            <v>4340.7</v>
          </cell>
        </row>
        <row r="1465">
          <cell r="D1465">
            <v>600</v>
          </cell>
          <cell r="E1465">
            <v>886</v>
          </cell>
        </row>
        <row r="1466">
          <cell r="D1466">
            <v>5000</v>
          </cell>
          <cell r="E1466">
            <v>8160</v>
          </cell>
        </row>
        <row r="1467">
          <cell r="D1467">
            <v>30000</v>
          </cell>
          <cell r="E1467">
            <v>136924.35</v>
          </cell>
        </row>
        <row r="1468">
          <cell r="D1468">
            <v>16000</v>
          </cell>
          <cell r="E1468">
            <v>17260.37</v>
          </cell>
        </row>
        <row r="1469">
          <cell r="D1469">
            <v>40000</v>
          </cell>
          <cell r="E1469">
            <v>46032</v>
          </cell>
        </row>
        <row r="1470">
          <cell r="D1470">
            <v>9500</v>
          </cell>
          <cell r="E1470">
            <v>9725</v>
          </cell>
        </row>
        <row r="1471">
          <cell r="D1471">
            <v>44250</v>
          </cell>
          <cell r="E1471">
            <v>47978</v>
          </cell>
        </row>
        <row r="1472">
          <cell r="D1472">
            <v>1500</v>
          </cell>
          <cell r="E1472">
            <v>1877</v>
          </cell>
        </row>
        <row r="1473">
          <cell r="D1473">
            <v>32000</v>
          </cell>
          <cell r="E1473">
            <v>33229</v>
          </cell>
        </row>
        <row r="1474">
          <cell r="D1474">
            <v>25000</v>
          </cell>
          <cell r="E1474">
            <v>34676</v>
          </cell>
        </row>
        <row r="1475">
          <cell r="D1475">
            <v>1500</v>
          </cell>
          <cell r="E1475">
            <v>1807.74</v>
          </cell>
        </row>
        <row r="1476">
          <cell r="D1476">
            <v>3000</v>
          </cell>
          <cell r="E1476">
            <v>3368</v>
          </cell>
        </row>
        <row r="1477">
          <cell r="D1477">
            <v>15000</v>
          </cell>
          <cell r="E1477">
            <v>28300.45</v>
          </cell>
        </row>
        <row r="1478">
          <cell r="D1478">
            <v>6000</v>
          </cell>
          <cell r="E1478">
            <v>39693.279999999999</v>
          </cell>
        </row>
        <row r="1479">
          <cell r="D1479">
            <v>30000</v>
          </cell>
          <cell r="E1479">
            <v>33393</v>
          </cell>
        </row>
        <row r="1480">
          <cell r="D1480">
            <v>50000</v>
          </cell>
          <cell r="E1480">
            <v>590807.11</v>
          </cell>
        </row>
        <row r="1481">
          <cell r="D1481">
            <v>1600</v>
          </cell>
          <cell r="E1481">
            <v>2198</v>
          </cell>
        </row>
        <row r="1482">
          <cell r="D1482">
            <v>50000</v>
          </cell>
          <cell r="E1482">
            <v>58520.2</v>
          </cell>
        </row>
        <row r="1483">
          <cell r="D1483">
            <v>5000</v>
          </cell>
          <cell r="E1483">
            <v>105</v>
          </cell>
        </row>
        <row r="1484">
          <cell r="D1484">
            <v>5000</v>
          </cell>
          <cell r="E1484">
            <v>5</v>
          </cell>
        </row>
        <row r="1485">
          <cell r="D1485">
            <v>7000</v>
          </cell>
          <cell r="E1485">
            <v>50</v>
          </cell>
        </row>
        <row r="1486">
          <cell r="D1486">
            <v>2000</v>
          </cell>
          <cell r="E1486">
            <v>0</v>
          </cell>
        </row>
        <row r="1487">
          <cell r="D1487">
            <v>6700</v>
          </cell>
          <cell r="E1487">
            <v>150</v>
          </cell>
        </row>
        <row r="1488">
          <cell r="D1488">
            <v>20000</v>
          </cell>
          <cell r="E1488">
            <v>48</v>
          </cell>
        </row>
        <row r="1489">
          <cell r="D1489">
            <v>10000</v>
          </cell>
          <cell r="E1489">
            <v>0</v>
          </cell>
        </row>
        <row r="1490">
          <cell r="D1490">
            <v>15000</v>
          </cell>
          <cell r="E1490">
            <v>360</v>
          </cell>
        </row>
        <row r="1491">
          <cell r="D1491">
            <v>5000</v>
          </cell>
          <cell r="E1491">
            <v>0</v>
          </cell>
        </row>
        <row r="1492">
          <cell r="D1492">
            <v>2900</v>
          </cell>
          <cell r="E1492">
            <v>895</v>
          </cell>
        </row>
        <row r="1493">
          <cell r="D1493">
            <v>1200</v>
          </cell>
          <cell r="E1493">
            <v>100</v>
          </cell>
        </row>
        <row r="1494">
          <cell r="D1494">
            <v>4000</v>
          </cell>
          <cell r="E1494">
            <v>30</v>
          </cell>
        </row>
        <row r="1495">
          <cell r="D1495">
            <v>2400</v>
          </cell>
          <cell r="E1495">
            <v>0</v>
          </cell>
        </row>
        <row r="1496">
          <cell r="D1496">
            <v>5000</v>
          </cell>
          <cell r="E1496">
            <v>445</v>
          </cell>
        </row>
        <row r="1497">
          <cell r="D1497">
            <v>2000</v>
          </cell>
          <cell r="E1497">
            <v>0</v>
          </cell>
        </row>
        <row r="1498">
          <cell r="D1498">
            <v>1500</v>
          </cell>
          <cell r="E1498">
            <v>0</v>
          </cell>
        </row>
        <row r="1499">
          <cell r="D1499">
            <v>15000</v>
          </cell>
          <cell r="E1499">
            <v>1</v>
          </cell>
        </row>
        <row r="1500">
          <cell r="D1500">
            <v>3000</v>
          </cell>
          <cell r="E1500">
            <v>57</v>
          </cell>
        </row>
        <row r="1501">
          <cell r="D1501">
            <v>2000</v>
          </cell>
          <cell r="E1501">
            <v>5</v>
          </cell>
        </row>
        <row r="1502">
          <cell r="D1502">
            <v>2800</v>
          </cell>
          <cell r="E1502">
            <v>701</v>
          </cell>
        </row>
        <row r="1503">
          <cell r="D1503">
            <v>52000</v>
          </cell>
          <cell r="E1503">
            <v>86492</v>
          </cell>
        </row>
        <row r="1504">
          <cell r="D1504">
            <v>22000</v>
          </cell>
          <cell r="E1504">
            <v>22318</v>
          </cell>
        </row>
        <row r="1505">
          <cell r="D1505">
            <v>3750</v>
          </cell>
          <cell r="E1505">
            <v>4045.93</v>
          </cell>
        </row>
        <row r="1506">
          <cell r="D1506">
            <v>6500</v>
          </cell>
          <cell r="E1506">
            <v>18066</v>
          </cell>
        </row>
        <row r="1507">
          <cell r="D1507">
            <v>16000</v>
          </cell>
          <cell r="E1507">
            <v>16573</v>
          </cell>
        </row>
        <row r="1508">
          <cell r="D1508">
            <v>1500</v>
          </cell>
          <cell r="E1508">
            <v>1671</v>
          </cell>
        </row>
        <row r="1509">
          <cell r="D1509">
            <v>1200</v>
          </cell>
          <cell r="E1509">
            <v>2580</v>
          </cell>
        </row>
        <row r="1510">
          <cell r="D1510">
            <v>18500</v>
          </cell>
          <cell r="E1510">
            <v>20491</v>
          </cell>
        </row>
        <row r="1511">
          <cell r="D1511">
            <v>17500</v>
          </cell>
          <cell r="E1511">
            <v>21637.22</v>
          </cell>
        </row>
        <row r="1512">
          <cell r="D1512">
            <v>16000</v>
          </cell>
          <cell r="E1512">
            <v>16165.6</v>
          </cell>
        </row>
        <row r="1513">
          <cell r="D1513">
            <v>14000</v>
          </cell>
          <cell r="E1513">
            <v>15651</v>
          </cell>
        </row>
        <row r="1514">
          <cell r="D1514">
            <v>3500</v>
          </cell>
          <cell r="E1514">
            <v>19557</v>
          </cell>
        </row>
        <row r="1515">
          <cell r="D1515">
            <v>8000</v>
          </cell>
          <cell r="E1515">
            <v>12001.5</v>
          </cell>
        </row>
        <row r="1516">
          <cell r="D1516">
            <v>25000</v>
          </cell>
          <cell r="E1516">
            <v>26619</v>
          </cell>
        </row>
        <row r="1517">
          <cell r="D1517">
            <v>300000</v>
          </cell>
          <cell r="E1517">
            <v>471567</v>
          </cell>
        </row>
        <row r="1518">
          <cell r="D1518">
            <v>17000</v>
          </cell>
          <cell r="E1518">
            <v>18472</v>
          </cell>
        </row>
        <row r="1519">
          <cell r="D1519">
            <v>15000</v>
          </cell>
          <cell r="E1519">
            <v>24297</v>
          </cell>
        </row>
        <row r="1520">
          <cell r="D1520">
            <v>15000</v>
          </cell>
          <cell r="E1520">
            <v>30805</v>
          </cell>
        </row>
        <row r="1521">
          <cell r="D1521">
            <v>9000</v>
          </cell>
          <cell r="E1521">
            <v>9302.75</v>
          </cell>
        </row>
        <row r="1522">
          <cell r="D1522">
            <v>18000</v>
          </cell>
          <cell r="E1522">
            <v>18625</v>
          </cell>
        </row>
        <row r="1523">
          <cell r="D1523">
            <v>37500</v>
          </cell>
          <cell r="E1523">
            <v>40055</v>
          </cell>
        </row>
        <row r="1524">
          <cell r="D1524">
            <v>43500</v>
          </cell>
          <cell r="E1524">
            <v>60450.1</v>
          </cell>
        </row>
        <row r="1525">
          <cell r="D1525">
            <v>18500</v>
          </cell>
          <cell r="E1525">
            <v>23096</v>
          </cell>
        </row>
        <row r="1526">
          <cell r="D1526">
            <v>3000</v>
          </cell>
          <cell r="E1526">
            <v>6210</v>
          </cell>
        </row>
        <row r="1527">
          <cell r="D1527">
            <v>2600</v>
          </cell>
          <cell r="E1527">
            <v>4524.1499999999996</v>
          </cell>
        </row>
        <row r="1528">
          <cell r="D1528">
            <v>23000</v>
          </cell>
          <cell r="E1528">
            <v>27675</v>
          </cell>
        </row>
        <row r="1529">
          <cell r="D1529">
            <v>3500</v>
          </cell>
          <cell r="E1529">
            <v>3865.55</v>
          </cell>
        </row>
        <row r="1530">
          <cell r="D1530">
            <v>3000</v>
          </cell>
          <cell r="E1530">
            <v>8447</v>
          </cell>
        </row>
        <row r="1531">
          <cell r="D1531">
            <v>19000</v>
          </cell>
          <cell r="E1531">
            <v>19129</v>
          </cell>
        </row>
        <row r="1532">
          <cell r="D1532">
            <v>35000</v>
          </cell>
          <cell r="E1532">
            <v>47189</v>
          </cell>
        </row>
        <row r="1533">
          <cell r="D1533">
            <v>2350</v>
          </cell>
          <cell r="E1533">
            <v>4135</v>
          </cell>
        </row>
        <row r="1534">
          <cell r="D1534">
            <v>5000</v>
          </cell>
          <cell r="E1534">
            <v>24201</v>
          </cell>
        </row>
        <row r="1535">
          <cell r="D1535">
            <v>45000</v>
          </cell>
          <cell r="E1535">
            <v>65313</v>
          </cell>
        </row>
        <row r="1536">
          <cell r="D1536">
            <v>7500</v>
          </cell>
          <cell r="E1536">
            <v>31330</v>
          </cell>
        </row>
        <row r="1537">
          <cell r="D1537">
            <v>4000</v>
          </cell>
          <cell r="E1537">
            <v>5297</v>
          </cell>
        </row>
        <row r="1538">
          <cell r="D1538">
            <v>12000</v>
          </cell>
          <cell r="E1538">
            <v>30037.01</v>
          </cell>
        </row>
        <row r="1539">
          <cell r="D1539">
            <v>12000</v>
          </cell>
          <cell r="E1539">
            <v>21588</v>
          </cell>
        </row>
        <row r="1540">
          <cell r="D1540">
            <v>7000</v>
          </cell>
          <cell r="E1540">
            <v>7184</v>
          </cell>
        </row>
        <row r="1541">
          <cell r="D1541">
            <v>20000</v>
          </cell>
          <cell r="E1541">
            <v>27197.22</v>
          </cell>
        </row>
        <row r="1542">
          <cell r="D1542">
            <v>15000</v>
          </cell>
          <cell r="E1542">
            <v>17680</v>
          </cell>
        </row>
        <row r="1543">
          <cell r="D1543">
            <v>18000</v>
          </cell>
          <cell r="E1543">
            <v>6</v>
          </cell>
        </row>
        <row r="1544">
          <cell r="D1544">
            <v>500</v>
          </cell>
          <cell r="E1544">
            <v>20</v>
          </cell>
        </row>
        <row r="1545">
          <cell r="D1545">
            <v>2250</v>
          </cell>
          <cell r="E1545">
            <v>10</v>
          </cell>
        </row>
        <row r="1546">
          <cell r="D1546">
            <v>1000</v>
          </cell>
          <cell r="E1546">
            <v>0</v>
          </cell>
        </row>
        <row r="1547">
          <cell r="D1547">
            <v>3000</v>
          </cell>
          <cell r="E1547">
            <v>1</v>
          </cell>
        </row>
        <row r="1548">
          <cell r="D1548">
            <v>1000</v>
          </cell>
          <cell r="E1548">
            <v>289</v>
          </cell>
        </row>
        <row r="1549">
          <cell r="D1549">
            <v>20</v>
          </cell>
          <cell r="E1549">
            <v>0</v>
          </cell>
        </row>
        <row r="1550">
          <cell r="D1550">
            <v>700</v>
          </cell>
          <cell r="E1550">
            <v>60</v>
          </cell>
        </row>
        <row r="1551">
          <cell r="D1551">
            <v>500</v>
          </cell>
          <cell r="E1551">
            <v>170</v>
          </cell>
        </row>
        <row r="1552">
          <cell r="D1552">
            <v>750</v>
          </cell>
          <cell r="E1552">
            <v>101</v>
          </cell>
        </row>
        <row r="1553">
          <cell r="D1553">
            <v>3500</v>
          </cell>
          <cell r="E1553">
            <v>0</v>
          </cell>
        </row>
        <row r="1554">
          <cell r="D1554">
            <v>4300</v>
          </cell>
          <cell r="E1554">
            <v>2115</v>
          </cell>
        </row>
        <row r="1555">
          <cell r="D1555">
            <v>6000</v>
          </cell>
          <cell r="E1555">
            <v>0</v>
          </cell>
        </row>
        <row r="1556">
          <cell r="D1556">
            <v>20000</v>
          </cell>
          <cell r="E1556">
            <v>0</v>
          </cell>
        </row>
        <row r="1557">
          <cell r="D1557">
            <v>750</v>
          </cell>
          <cell r="E1557">
            <v>0</v>
          </cell>
        </row>
        <row r="1558">
          <cell r="D1558">
            <v>1500</v>
          </cell>
          <cell r="E1558">
            <v>677</v>
          </cell>
        </row>
        <row r="1559">
          <cell r="D1559">
            <v>2500</v>
          </cell>
          <cell r="E1559">
            <v>100</v>
          </cell>
        </row>
        <row r="1560">
          <cell r="D1560">
            <v>750</v>
          </cell>
          <cell r="E1560">
            <v>35</v>
          </cell>
        </row>
        <row r="1561">
          <cell r="D1561">
            <v>15000</v>
          </cell>
          <cell r="E1561">
            <v>50</v>
          </cell>
        </row>
        <row r="1562">
          <cell r="D1562">
            <v>2500</v>
          </cell>
          <cell r="E1562">
            <v>94</v>
          </cell>
        </row>
        <row r="1563">
          <cell r="D1563">
            <v>10000</v>
          </cell>
          <cell r="E1563">
            <v>67</v>
          </cell>
        </row>
        <row r="1564">
          <cell r="D1564">
            <v>4000</v>
          </cell>
          <cell r="E1564">
            <v>0</v>
          </cell>
        </row>
        <row r="1565">
          <cell r="D1565">
            <v>6000</v>
          </cell>
          <cell r="E1565">
            <v>85</v>
          </cell>
        </row>
        <row r="1566">
          <cell r="D1566">
            <v>10000</v>
          </cell>
          <cell r="E1566">
            <v>10</v>
          </cell>
        </row>
        <row r="1567">
          <cell r="D1567">
            <v>4000</v>
          </cell>
          <cell r="E1567">
            <v>100</v>
          </cell>
        </row>
        <row r="1568">
          <cell r="D1568">
            <v>30000</v>
          </cell>
          <cell r="E1568">
            <v>6375</v>
          </cell>
        </row>
        <row r="1569">
          <cell r="D1569">
            <v>8500</v>
          </cell>
          <cell r="E1569">
            <v>350</v>
          </cell>
        </row>
        <row r="1570">
          <cell r="D1570">
            <v>25000</v>
          </cell>
          <cell r="E1570">
            <v>3410</v>
          </cell>
        </row>
        <row r="1571">
          <cell r="D1571">
            <v>30000</v>
          </cell>
          <cell r="E1571">
            <v>0</v>
          </cell>
        </row>
        <row r="1572">
          <cell r="D1572">
            <v>6000</v>
          </cell>
          <cell r="E1572">
            <v>2484</v>
          </cell>
        </row>
        <row r="1573">
          <cell r="D1573">
            <v>12100</v>
          </cell>
          <cell r="E1573">
            <v>80</v>
          </cell>
        </row>
        <row r="1574">
          <cell r="D1574">
            <v>2500</v>
          </cell>
          <cell r="E1574">
            <v>125</v>
          </cell>
        </row>
        <row r="1575">
          <cell r="D1575">
            <v>9000</v>
          </cell>
          <cell r="E1575">
            <v>223</v>
          </cell>
        </row>
        <row r="1576">
          <cell r="D1576">
            <v>10000</v>
          </cell>
          <cell r="E1576">
            <v>506</v>
          </cell>
        </row>
        <row r="1577">
          <cell r="D1577">
            <v>10000</v>
          </cell>
          <cell r="E1577">
            <v>2291</v>
          </cell>
        </row>
        <row r="1578">
          <cell r="D1578">
            <v>5000</v>
          </cell>
          <cell r="E1578">
            <v>650</v>
          </cell>
        </row>
        <row r="1579">
          <cell r="D1579">
            <v>10000</v>
          </cell>
          <cell r="E1579">
            <v>55</v>
          </cell>
        </row>
        <row r="1580">
          <cell r="D1580">
            <v>1897</v>
          </cell>
          <cell r="E1580">
            <v>205</v>
          </cell>
        </row>
        <row r="1581">
          <cell r="D1581">
            <v>3333</v>
          </cell>
          <cell r="E1581">
            <v>28</v>
          </cell>
        </row>
        <row r="1582">
          <cell r="D1582">
            <v>1750</v>
          </cell>
          <cell r="E1582">
            <v>0</v>
          </cell>
        </row>
        <row r="1583">
          <cell r="D1583">
            <v>1000</v>
          </cell>
          <cell r="E1583">
            <v>5</v>
          </cell>
        </row>
        <row r="1584">
          <cell r="D1584">
            <v>1000</v>
          </cell>
          <cell r="E1584">
            <v>93</v>
          </cell>
        </row>
        <row r="1585">
          <cell r="D1585">
            <v>20000</v>
          </cell>
          <cell r="E1585">
            <v>15</v>
          </cell>
        </row>
        <row r="1586">
          <cell r="D1586">
            <v>1200</v>
          </cell>
          <cell r="E1586">
            <v>0</v>
          </cell>
        </row>
        <row r="1587">
          <cell r="D1587">
            <v>2000</v>
          </cell>
          <cell r="E1587">
            <v>1580</v>
          </cell>
        </row>
        <row r="1588">
          <cell r="D1588">
            <v>1500</v>
          </cell>
          <cell r="E1588">
            <v>0</v>
          </cell>
        </row>
        <row r="1589">
          <cell r="D1589">
            <v>7500</v>
          </cell>
          <cell r="E1589">
            <v>1</v>
          </cell>
        </row>
        <row r="1590">
          <cell r="D1590">
            <v>516</v>
          </cell>
          <cell r="E1590">
            <v>0</v>
          </cell>
        </row>
        <row r="1591">
          <cell r="D1591">
            <v>1200</v>
          </cell>
          <cell r="E1591">
            <v>0</v>
          </cell>
        </row>
        <row r="1592">
          <cell r="D1592">
            <v>60000</v>
          </cell>
          <cell r="E1592">
            <v>1020</v>
          </cell>
        </row>
        <row r="1593">
          <cell r="D1593">
            <v>14000</v>
          </cell>
          <cell r="E1593">
            <v>4092</v>
          </cell>
        </row>
        <row r="1594">
          <cell r="D1594">
            <v>25</v>
          </cell>
          <cell r="E1594">
            <v>0</v>
          </cell>
        </row>
        <row r="1595">
          <cell r="D1595">
            <v>22000</v>
          </cell>
          <cell r="E1595">
            <v>3</v>
          </cell>
        </row>
        <row r="1596">
          <cell r="D1596">
            <v>1000</v>
          </cell>
          <cell r="E1596">
            <v>205</v>
          </cell>
        </row>
        <row r="1597">
          <cell r="D1597">
            <v>100000</v>
          </cell>
          <cell r="E1597">
            <v>280</v>
          </cell>
        </row>
        <row r="1598">
          <cell r="D1598">
            <v>3250</v>
          </cell>
          <cell r="E1598">
            <v>75</v>
          </cell>
        </row>
        <row r="1599">
          <cell r="D1599">
            <v>15000</v>
          </cell>
          <cell r="E1599">
            <v>0</v>
          </cell>
        </row>
        <row r="1600">
          <cell r="D1600">
            <v>800</v>
          </cell>
          <cell r="E1600">
            <v>1</v>
          </cell>
        </row>
        <row r="1601">
          <cell r="D1601">
            <v>500</v>
          </cell>
          <cell r="E1601">
            <v>0</v>
          </cell>
        </row>
        <row r="1602">
          <cell r="D1602">
            <v>5000</v>
          </cell>
          <cell r="E1602">
            <v>367</v>
          </cell>
        </row>
        <row r="1603">
          <cell r="D1603">
            <v>2500</v>
          </cell>
          <cell r="E1603">
            <v>2706.23</v>
          </cell>
        </row>
        <row r="1604">
          <cell r="D1604">
            <v>1500</v>
          </cell>
          <cell r="E1604">
            <v>1502.5</v>
          </cell>
        </row>
        <row r="1605">
          <cell r="D1605">
            <v>2000</v>
          </cell>
          <cell r="E1605">
            <v>2000.66</v>
          </cell>
        </row>
        <row r="1606">
          <cell r="D1606">
            <v>2800</v>
          </cell>
          <cell r="E1606">
            <v>3419</v>
          </cell>
        </row>
        <row r="1607">
          <cell r="D1607">
            <v>6000</v>
          </cell>
          <cell r="E1607">
            <v>6041.6</v>
          </cell>
        </row>
        <row r="1608">
          <cell r="D1608">
            <v>8000</v>
          </cell>
          <cell r="E1608">
            <v>8080.33</v>
          </cell>
        </row>
        <row r="1609">
          <cell r="D1609">
            <v>10000</v>
          </cell>
          <cell r="E1609">
            <v>14511</v>
          </cell>
        </row>
        <row r="1610">
          <cell r="D1610">
            <v>1200</v>
          </cell>
          <cell r="E1610">
            <v>1215</v>
          </cell>
        </row>
        <row r="1611">
          <cell r="D1611">
            <v>1500</v>
          </cell>
          <cell r="E1611">
            <v>1775</v>
          </cell>
        </row>
        <row r="1612">
          <cell r="D1612">
            <v>2000</v>
          </cell>
          <cell r="E1612">
            <v>5437</v>
          </cell>
        </row>
        <row r="1613">
          <cell r="D1613">
            <v>800</v>
          </cell>
          <cell r="E1613">
            <v>1001</v>
          </cell>
        </row>
        <row r="1614">
          <cell r="D1614">
            <v>500</v>
          </cell>
          <cell r="E1614">
            <v>550</v>
          </cell>
        </row>
        <row r="1615">
          <cell r="D1615">
            <v>1000</v>
          </cell>
          <cell r="E1615">
            <v>1015</v>
          </cell>
        </row>
        <row r="1616">
          <cell r="D1616">
            <v>5000</v>
          </cell>
          <cell r="E1616">
            <v>5135</v>
          </cell>
        </row>
        <row r="1617">
          <cell r="D1617">
            <v>8000</v>
          </cell>
          <cell r="E1617">
            <v>9130</v>
          </cell>
        </row>
        <row r="1618">
          <cell r="D1618">
            <v>10000</v>
          </cell>
          <cell r="E1618">
            <v>10420</v>
          </cell>
        </row>
        <row r="1619">
          <cell r="D1619">
            <v>7000</v>
          </cell>
          <cell r="E1619">
            <v>10210</v>
          </cell>
        </row>
        <row r="1620">
          <cell r="D1620">
            <v>1500</v>
          </cell>
          <cell r="E1620">
            <v>1576</v>
          </cell>
        </row>
        <row r="1621">
          <cell r="D1621">
            <v>1500</v>
          </cell>
          <cell r="E1621">
            <v>2000</v>
          </cell>
        </row>
        <row r="1622">
          <cell r="D1622">
            <v>1000</v>
          </cell>
          <cell r="E1622">
            <v>1130</v>
          </cell>
        </row>
        <row r="1623">
          <cell r="D1623">
            <v>5000</v>
          </cell>
          <cell r="E1623">
            <v>6060</v>
          </cell>
        </row>
        <row r="1624">
          <cell r="D1624">
            <v>6900</v>
          </cell>
          <cell r="E1624">
            <v>7019</v>
          </cell>
        </row>
        <row r="1625">
          <cell r="D1625">
            <v>750</v>
          </cell>
          <cell r="E1625">
            <v>758</v>
          </cell>
        </row>
        <row r="1626">
          <cell r="D1626">
            <v>1000</v>
          </cell>
          <cell r="E1626">
            <v>1180</v>
          </cell>
        </row>
        <row r="1627">
          <cell r="D1627">
            <v>7500</v>
          </cell>
          <cell r="E1627">
            <v>11650</v>
          </cell>
        </row>
        <row r="1628">
          <cell r="D1628">
            <v>8000</v>
          </cell>
          <cell r="E1628">
            <v>8095</v>
          </cell>
        </row>
        <row r="1629">
          <cell r="D1629">
            <v>2000</v>
          </cell>
          <cell r="E1629">
            <v>2340</v>
          </cell>
        </row>
        <row r="1630">
          <cell r="D1630">
            <v>4000</v>
          </cell>
          <cell r="E1630">
            <v>4037</v>
          </cell>
        </row>
        <row r="1631">
          <cell r="D1631">
            <v>6000</v>
          </cell>
          <cell r="E1631">
            <v>6220</v>
          </cell>
        </row>
        <row r="1632">
          <cell r="D1632">
            <v>4000</v>
          </cell>
          <cell r="E1632">
            <v>10610</v>
          </cell>
        </row>
        <row r="1633">
          <cell r="D1633">
            <v>10000</v>
          </cell>
          <cell r="E1633">
            <v>15591</v>
          </cell>
        </row>
        <row r="1634">
          <cell r="D1634">
            <v>4000</v>
          </cell>
          <cell r="E1634">
            <v>4065</v>
          </cell>
        </row>
        <row r="1635">
          <cell r="D1635">
            <v>10000</v>
          </cell>
          <cell r="E1635">
            <v>10000</v>
          </cell>
        </row>
        <row r="1636">
          <cell r="D1636">
            <v>2000</v>
          </cell>
          <cell r="E1636">
            <v>2010</v>
          </cell>
        </row>
        <row r="1637">
          <cell r="D1637">
            <v>2000</v>
          </cell>
          <cell r="E1637">
            <v>2506</v>
          </cell>
        </row>
        <row r="1638">
          <cell r="D1638">
            <v>4500</v>
          </cell>
          <cell r="E1638">
            <v>4660</v>
          </cell>
        </row>
        <row r="1639">
          <cell r="D1639">
            <v>500</v>
          </cell>
          <cell r="E1639">
            <v>519</v>
          </cell>
        </row>
        <row r="1640">
          <cell r="D1640">
            <v>1000</v>
          </cell>
          <cell r="E1640">
            <v>1050</v>
          </cell>
        </row>
        <row r="1641">
          <cell r="D1641">
            <v>1800</v>
          </cell>
          <cell r="E1641">
            <v>1800</v>
          </cell>
        </row>
        <row r="1642">
          <cell r="D1642">
            <v>400</v>
          </cell>
          <cell r="E1642">
            <v>679.44</v>
          </cell>
        </row>
        <row r="1643">
          <cell r="D1643">
            <v>2500</v>
          </cell>
          <cell r="E1643">
            <v>2535</v>
          </cell>
        </row>
        <row r="1644">
          <cell r="D1644">
            <v>1200</v>
          </cell>
          <cell r="E1644">
            <v>1200</v>
          </cell>
        </row>
        <row r="1645">
          <cell r="D1645">
            <v>5000</v>
          </cell>
          <cell r="E1645">
            <v>6235</v>
          </cell>
        </row>
        <row r="1646">
          <cell r="D1646">
            <v>10000</v>
          </cell>
          <cell r="E1646">
            <v>10950</v>
          </cell>
        </row>
        <row r="1647">
          <cell r="D1647">
            <v>5000</v>
          </cell>
          <cell r="E1647">
            <v>5540</v>
          </cell>
        </row>
        <row r="1648">
          <cell r="D1648">
            <v>2000</v>
          </cell>
          <cell r="E1648">
            <v>2204</v>
          </cell>
        </row>
        <row r="1649">
          <cell r="D1649">
            <v>5000</v>
          </cell>
          <cell r="E1649">
            <v>5236</v>
          </cell>
        </row>
        <row r="1650">
          <cell r="D1650">
            <v>2300</v>
          </cell>
          <cell r="E1650">
            <v>2881</v>
          </cell>
        </row>
        <row r="1651">
          <cell r="D1651">
            <v>3800</v>
          </cell>
          <cell r="E1651">
            <v>3822.33</v>
          </cell>
        </row>
        <row r="1652">
          <cell r="D1652">
            <v>2000</v>
          </cell>
          <cell r="E1652">
            <v>2831</v>
          </cell>
        </row>
        <row r="1653">
          <cell r="D1653">
            <v>2000</v>
          </cell>
          <cell r="E1653">
            <v>2015</v>
          </cell>
        </row>
        <row r="1654">
          <cell r="D1654">
            <v>4500</v>
          </cell>
          <cell r="E1654">
            <v>4530</v>
          </cell>
        </row>
        <row r="1655">
          <cell r="D1655">
            <v>5000</v>
          </cell>
          <cell r="E1655">
            <v>8711.52</v>
          </cell>
        </row>
        <row r="1656">
          <cell r="D1656">
            <v>1100</v>
          </cell>
          <cell r="E1656">
            <v>1319</v>
          </cell>
        </row>
        <row r="1657">
          <cell r="D1657">
            <v>1500</v>
          </cell>
          <cell r="E1657">
            <v>2143</v>
          </cell>
        </row>
        <row r="1658">
          <cell r="D1658">
            <v>7500</v>
          </cell>
          <cell r="E1658">
            <v>7525.12</v>
          </cell>
        </row>
        <row r="1659">
          <cell r="D1659">
            <v>25000</v>
          </cell>
          <cell r="E1659">
            <v>26233.45</v>
          </cell>
        </row>
        <row r="1660">
          <cell r="D1660">
            <v>6000</v>
          </cell>
          <cell r="E1660">
            <v>7934</v>
          </cell>
        </row>
        <row r="1661">
          <cell r="D1661">
            <v>500</v>
          </cell>
          <cell r="E1661">
            <v>564</v>
          </cell>
        </row>
        <row r="1662">
          <cell r="D1662">
            <v>80</v>
          </cell>
          <cell r="E1662">
            <v>1003</v>
          </cell>
        </row>
        <row r="1663">
          <cell r="D1663">
            <v>7900</v>
          </cell>
          <cell r="E1663">
            <v>8098</v>
          </cell>
        </row>
        <row r="1664">
          <cell r="D1664">
            <v>8000</v>
          </cell>
          <cell r="E1664">
            <v>8211</v>
          </cell>
        </row>
        <row r="1665">
          <cell r="D1665">
            <v>1000</v>
          </cell>
          <cell r="E1665">
            <v>1080</v>
          </cell>
        </row>
        <row r="1666">
          <cell r="D1666">
            <v>2500</v>
          </cell>
          <cell r="E1666">
            <v>3060.22</v>
          </cell>
        </row>
        <row r="1667">
          <cell r="D1667">
            <v>3500</v>
          </cell>
          <cell r="E1667">
            <v>4181</v>
          </cell>
        </row>
        <row r="1668">
          <cell r="D1668">
            <v>2500</v>
          </cell>
          <cell r="E1668">
            <v>4022</v>
          </cell>
        </row>
        <row r="1669">
          <cell r="D1669">
            <v>3400</v>
          </cell>
          <cell r="E1669">
            <v>4313</v>
          </cell>
        </row>
        <row r="1670">
          <cell r="D1670">
            <v>8000</v>
          </cell>
          <cell r="E1670">
            <v>8211</v>
          </cell>
        </row>
        <row r="1671">
          <cell r="D1671">
            <v>2000</v>
          </cell>
          <cell r="E1671">
            <v>2795</v>
          </cell>
        </row>
        <row r="1672">
          <cell r="D1672">
            <v>1000</v>
          </cell>
          <cell r="E1672">
            <v>1026</v>
          </cell>
        </row>
        <row r="1673">
          <cell r="D1673">
            <v>2000</v>
          </cell>
          <cell r="E1673">
            <v>2013.47</v>
          </cell>
        </row>
        <row r="1674">
          <cell r="D1674">
            <v>1700</v>
          </cell>
          <cell r="E1674">
            <v>1920</v>
          </cell>
        </row>
        <row r="1675">
          <cell r="D1675">
            <v>2100</v>
          </cell>
          <cell r="E1675">
            <v>2690</v>
          </cell>
        </row>
        <row r="1676">
          <cell r="D1676">
            <v>5000</v>
          </cell>
          <cell r="E1676">
            <v>10085</v>
          </cell>
        </row>
        <row r="1677">
          <cell r="D1677">
            <v>1000</v>
          </cell>
          <cell r="E1677">
            <v>1374.16</v>
          </cell>
        </row>
        <row r="1678">
          <cell r="D1678">
            <v>3000</v>
          </cell>
          <cell r="E1678">
            <v>3460</v>
          </cell>
        </row>
        <row r="1679">
          <cell r="D1679">
            <v>6000</v>
          </cell>
          <cell r="E1679">
            <v>6700</v>
          </cell>
        </row>
        <row r="1680">
          <cell r="D1680">
            <v>1500</v>
          </cell>
          <cell r="E1680">
            <v>1776</v>
          </cell>
        </row>
        <row r="1681">
          <cell r="D1681">
            <v>2000</v>
          </cell>
          <cell r="E1681">
            <v>3500</v>
          </cell>
        </row>
        <row r="1682">
          <cell r="D1682">
            <v>1000</v>
          </cell>
          <cell r="E1682">
            <v>1175</v>
          </cell>
        </row>
        <row r="1683">
          <cell r="D1683">
            <v>65000</v>
          </cell>
          <cell r="E1683">
            <v>65924.38</v>
          </cell>
        </row>
        <row r="1684">
          <cell r="D1684">
            <v>6000</v>
          </cell>
          <cell r="E1684">
            <v>0</v>
          </cell>
        </row>
        <row r="1685">
          <cell r="D1685">
            <v>3500</v>
          </cell>
          <cell r="E1685">
            <v>760</v>
          </cell>
        </row>
        <row r="1686">
          <cell r="D1686">
            <v>8000</v>
          </cell>
          <cell r="E1686">
            <v>8730</v>
          </cell>
        </row>
        <row r="1687">
          <cell r="D1687">
            <v>350</v>
          </cell>
          <cell r="E1687">
            <v>360</v>
          </cell>
        </row>
        <row r="1688">
          <cell r="D1688">
            <v>5000</v>
          </cell>
          <cell r="E1688">
            <v>18</v>
          </cell>
        </row>
        <row r="1689">
          <cell r="D1689">
            <v>10000</v>
          </cell>
          <cell r="E1689">
            <v>3125</v>
          </cell>
        </row>
        <row r="1690">
          <cell r="D1690">
            <v>4000</v>
          </cell>
          <cell r="E1690">
            <v>1772</v>
          </cell>
        </row>
        <row r="1691">
          <cell r="D1691">
            <v>2400</v>
          </cell>
          <cell r="E1691">
            <v>2400</v>
          </cell>
        </row>
        <row r="1692">
          <cell r="D1692">
            <v>2500</v>
          </cell>
          <cell r="E1692">
            <v>635</v>
          </cell>
        </row>
        <row r="1693">
          <cell r="D1693">
            <v>30000</v>
          </cell>
          <cell r="E1693">
            <v>10042</v>
          </cell>
        </row>
        <row r="1694">
          <cell r="D1694">
            <v>5000</v>
          </cell>
          <cell r="E1694">
            <v>2390</v>
          </cell>
        </row>
        <row r="1695">
          <cell r="D1695">
            <v>3000</v>
          </cell>
          <cell r="E1695">
            <v>280</v>
          </cell>
        </row>
        <row r="1696">
          <cell r="D1696">
            <v>10000</v>
          </cell>
          <cell r="E1696">
            <v>5</v>
          </cell>
        </row>
        <row r="1697">
          <cell r="D1697">
            <v>12000</v>
          </cell>
          <cell r="E1697">
            <v>1405</v>
          </cell>
        </row>
        <row r="1698">
          <cell r="D1698">
            <v>300000</v>
          </cell>
          <cell r="E1698">
            <v>0</v>
          </cell>
        </row>
        <row r="1699">
          <cell r="D1699">
            <v>12500</v>
          </cell>
          <cell r="E1699">
            <v>2526</v>
          </cell>
        </row>
        <row r="1700">
          <cell r="D1700">
            <v>125000</v>
          </cell>
          <cell r="E1700">
            <v>0</v>
          </cell>
        </row>
        <row r="1701">
          <cell r="D1701">
            <v>5105</v>
          </cell>
          <cell r="E1701">
            <v>216</v>
          </cell>
        </row>
        <row r="1702">
          <cell r="D1702">
            <v>20000</v>
          </cell>
          <cell r="E1702">
            <v>5212</v>
          </cell>
        </row>
        <row r="1703">
          <cell r="D1703">
            <v>5050</v>
          </cell>
          <cell r="E1703">
            <v>10</v>
          </cell>
        </row>
        <row r="1704">
          <cell r="D1704">
            <v>16500</v>
          </cell>
          <cell r="E1704">
            <v>1</v>
          </cell>
        </row>
        <row r="1705">
          <cell r="D1705">
            <v>5000</v>
          </cell>
          <cell r="E1705">
            <v>51</v>
          </cell>
        </row>
        <row r="1706">
          <cell r="D1706">
            <v>2000</v>
          </cell>
          <cell r="E1706">
            <v>1302</v>
          </cell>
        </row>
        <row r="1707">
          <cell r="D1707">
            <v>2000</v>
          </cell>
          <cell r="E1707">
            <v>0</v>
          </cell>
        </row>
        <row r="1708">
          <cell r="D1708">
            <v>5500</v>
          </cell>
          <cell r="E1708">
            <v>0</v>
          </cell>
        </row>
        <row r="1709">
          <cell r="D1709">
            <v>5000</v>
          </cell>
          <cell r="E1709">
            <v>487</v>
          </cell>
        </row>
        <row r="1710">
          <cell r="D1710">
            <v>7000</v>
          </cell>
          <cell r="E1710">
            <v>0</v>
          </cell>
        </row>
        <row r="1711">
          <cell r="D1711">
            <v>1750</v>
          </cell>
          <cell r="E1711">
            <v>85</v>
          </cell>
        </row>
        <row r="1712">
          <cell r="D1712">
            <v>5000</v>
          </cell>
          <cell r="E1712">
            <v>34</v>
          </cell>
        </row>
        <row r="1713">
          <cell r="D1713">
            <v>10000</v>
          </cell>
          <cell r="E1713">
            <v>1050</v>
          </cell>
        </row>
        <row r="1714">
          <cell r="D1714">
            <v>5000</v>
          </cell>
          <cell r="E1714">
            <v>0</v>
          </cell>
        </row>
        <row r="1715">
          <cell r="D1715">
            <v>3000</v>
          </cell>
          <cell r="E1715">
            <v>50</v>
          </cell>
        </row>
        <row r="1716">
          <cell r="D1716">
            <v>25000</v>
          </cell>
          <cell r="E1716">
            <v>1967</v>
          </cell>
        </row>
        <row r="1717">
          <cell r="D1717">
            <v>5000</v>
          </cell>
          <cell r="E1717">
            <v>11</v>
          </cell>
        </row>
        <row r="1718">
          <cell r="D1718">
            <v>2000</v>
          </cell>
          <cell r="E1718">
            <v>150</v>
          </cell>
        </row>
        <row r="1719">
          <cell r="D1719">
            <v>3265</v>
          </cell>
          <cell r="E1719">
            <v>1395</v>
          </cell>
        </row>
        <row r="1720">
          <cell r="D1720">
            <v>35000</v>
          </cell>
          <cell r="E1720">
            <v>75</v>
          </cell>
        </row>
        <row r="1721">
          <cell r="D1721">
            <v>4000</v>
          </cell>
          <cell r="E1721">
            <v>35</v>
          </cell>
        </row>
        <row r="1722">
          <cell r="D1722">
            <v>4000</v>
          </cell>
          <cell r="E1722">
            <v>225</v>
          </cell>
        </row>
        <row r="1723">
          <cell r="D1723">
            <v>5000</v>
          </cell>
          <cell r="E1723">
            <v>0</v>
          </cell>
        </row>
        <row r="1724">
          <cell r="D1724">
            <v>2880</v>
          </cell>
          <cell r="E1724">
            <v>1</v>
          </cell>
        </row>
        <row r="1725">
          <cell r="D1725">
            <v>10000</v>
          </cell>
          <cell r="E1725">
            <v>650</v>
          </cell>
        </row>
        <row r="1726">
          <cell r="D1726">
            <v>6000</v>
          </cell>
          <cell r="E1726">
            <v>35</v>
          </cell>
        </row>
        <row r="1727">
          <cell r="D1727">
            <v>5500</v>
          </cell>
          <cell r="E1727">
            <v>560</v>
          </cell>
        </row>
        <row r="1728">
          <cell r="D1728">
            <v>6500</v>
          </cell>
          <cell r="E1728">
            <v>2196</v>
          </cell>
        </row>
        <row r="1729">
          <cell r="D1729">
            <v>3000</v>
          </cell>
          <cell r="E1729">
            <v>1</v>
          </cell>
        </row>
        <row r="1730">
          <cell r="D1730">
            <v>1250</v>
          </cell>
          <cell r="E1730">
            <v>855</v>
          </cell>
        </row>
        <row r="1731">
          <cell r="D1731">
            <v>10000</v>
          </cell>
          <cell r="E1731">
            <v>0</v>
          </cell>
        </row>
        <row r="1732">
          <cell r="D1732">
            <v>3000</v>
          </cell>
          <cell r="E1732">
            <v>0</v>
          </cell>
        </row>
        <row r="1733">
          <cell r="D1733">
            <v>1000</v>
          </cell>
          <cell r="E1733">
            <v>0</v>
          </cell>
        </row>
        <row r="1734">
          <cell r="D1734">
            <v>4000</v>
          </cell>
          <cell r="E1734">
            <v>0</v>
          </cell>
        </row>
        <row r="1735">
          <cell r="D1735">
            <v>10000</v>
          </cell>
          <cell r="E1735">
            <v>0</v>
          </cell>
        </row>
        <row r="1736">
          <cell r="D1736">
            <v>4500</v>
          </cell>
          <cell r="E1736">
            <v>1</v>
          </cell>
        </row>
        <row r="1737">
          <cell r="D1737">
            <v>1000</v>
          </cell>
          <cell r="E1737">
            <v>110</v>
          </cell>
        </row>
        <row r="1738">
          <cell r="D1738">
            <v>3000</v>
          </cell>
          <cell r="E1738">
            <v>22</v>
          </cell>
        </row>
        <row r="1739">
          <cell r="D1739">
            <v>4000</v>
          </cell>
          <cell r="E1739">
            <v>850</v>
          </cell>
        </row>
        <row r="1740">
          <cell r="D1740">
            <v>5000</v>
          </cell>
          <cell r="E1740">
            <v>20</v>
          </cell>
        </row>
        <row r="1741">
          <cell r="D1741">
            <v>1000</v>
          </cell>
          <cell r="E1741">
            <v>1</v>
          </cell>
        </row>
        <row r="1742">
          <cell r="D1742">
            <v>3000</v>
          </cell>
          <cell r="E1742">
            <v>0</v>
          </cell>
        </row>
        <row r="1743">
          <cell r="D1743">
            <v>1200</v>
          </cell>
          <cell r="E1743">
            <v>1330</v>
          </cell>
        </row>
        <row r="1744">
          <cell r="D1744">
            <v>2000</v>
          </cell>
          <cell r="E1744">
            <v>2175</v>
          </cell>
        </row>
        <row r="1745">
          <cell r="D1745">
            <v>6000</v>
          </cell>
          <cell r="E1745">
            <v>6025</v>
          </cell>
        </row>
        <row r="1746">
          <cell r="D1746">
            <v>5500</v>
          </cell>
          <cell r="E1746">
            <v>6515</v>
          </cell>
        </row>
        <row r="1747">
          <cell r="D1747">
            <v>7000</v>
          </cell>
          <cell r="E1747">
            <v>7981</v>
          </cell>
        </row>
        <row r="1748">
          <cell r="D1748">
            <v>15000</v>
          </cell>
          <cell r="E1748">
            <v>22215</v>
          </cell>
        </row>
        <row r="1749">
          <cell r="D1749">
            <v>9000</v>
          </cell>
          <cell r="E1749">
            <v>9446</v>
          </cell>
        </row>
        <row r="1750">
          <cell r="D1750">
            <v>50000</v>
          </cell>
          <cell r="E1750">
            <v>64974</v>
          </cell>
        </row>
        <row r="1751">
          <cell r="D1751">
            <v>10050</v>
          </cell>
          <cell r="E1751">
            <v>12410.5</v>
          </cell>
        </row>
        <row r="1752">
          <cell r="D1752">
            <v>5000</v>
          </cell>
          <cell r="E1752">
            <v>10081</v>
          </cell>
        </row>
        <row r="1753">
          <cell r="D1753">
            <v>10000</v>
          </cell>
          <cell r="E1753">
            <v>10290</v>
          </cell>
        </row>
        <row r="1754">
          <cell r="D1754">
            <v>1200</v>
          </cell>
          <cell r="E1754">
            <v>3122</v>
          </cell>
        </row>
        <row r="1755">
          <cell r="D1755">
            <v>15000</v>
          </cell>
          <cell r="E1755">
            <v>16200</v>
          </cell>
        </row>
        <row r="1756">
          <cell r="D1756">
            <v>8500</v>
          </cell>
          <cell r="E1756">
            <v>9395</v>
          </cell>
        </row>
        <row r="1757">
          <cell r="D1757">
            <v>25</v>
          </cell>
          <cell r="E1757">
            <v>30</v>
          </cell>
        </row>
        <row r="1758">
          <cell r="D1758">
            <v>5500</v>
          </cell>
          <cell r="E1758">
            <v>5655.6</v>
          </cell>
        </row>
        <row r="1759">
          <cell r="D1759">
            <v>5000</v>
          </cell>
          <cell r="E1759">
            <v>5800</v>
          </cell>
        </row>
        <row r="1760">
          <cell r="D1760">
            <v>1000</v>
          </cell>
          <cell r="E1760">
            <v>1147</v>
          </cell>
        </row>
        <row r="1761">
          <cell r="D1761">
            <v>5000</v>
          </cell>
          <cell r="E1761">
            <v>5330</v>
          </cell>
        </row>
        <row r="1762">
          <cell r="D1762">
            <v>5000</v>
          </cell>
          <cell r="E1762">
            <v>8272</v>
          </cell>
        </row>
        <row r="1763">
          <cell r="D1763">
            <v>100</v>
          </cell>
          <cell r="E1763">
            <v>155</v>
          </cell>
        </row>
        <row r="1764">
          <cell r="D1764">
            <v>100</v>
          </cell>
          <cell r="E1764">
            <v>885</v>
          </cell>
        </row>
        <row r="1765">
          <cell r="D1765">
            <v>12000</v>
          </cell>
          <cell r="E1765">
            <v>12229</v>
          </cell>
        </row>
        <row r="1766">
          <cell r="D1766">
            <v>11000</v>
          </cell>
          <cell r="E1766">
            <v>2156</v>
          </cell>
        </row>
        <row r="1767">
          <cell r="D1767">
            <v>12500</v>
          </cell>
          <cell r="E1767">
            <v>7433.48</v>
          </cell>
        </row>
        <row r="1768">
          <cell r="D1768">
            <v>1500</v>
          </cell>
          <cell r="E1768">
            <v>0</v>
          </cell>
        </row>
        <row r="1769">
          <cell r="D1769">
            <v>5000</v>
          </cell>
          <cell r="E1769">
            <v>2286</v>
          </cell>
        </row>
        <row r="1770">
          <cell r="D1770">
            <v>5000</v>
          </cell>
          <cell r="E1770">
            <v>187</v>
          </cell>
        </row>
        <row r="1771">
          <cell r="D1771">
            <v>40000</v>
          </cell>
          <cell r="E1771">
            <v>1081</v>
          </cell>
        </row>
        <row r="1772">
          <cell r="D1772">
            <v>24500</v>
          </cell>
          <cell r="E1772">
            <v>13846</v>
          </cell>
        </row>
        <row r="1773">
          <cell r="D1773">
            <v>4200</v>
          </cell>
          <cell r="E1773">
            <v>895</v>
          </cell>
        </row>
        <row r="1774">
          <cell r="D1774">
            <v>5500</v>
          </cell>
          <cell r="E1774">
            <v>858</v>
          </cell>
        </row>
        <row r="1775">
          <cell r="D1775">
            <v>30000</v>
          </cell>
          <cell r="E1775">
            <v>1877</v>
          </cell>
        </row>
        <row r="1776">
          <cell r="D1776">
            <v>2500</v>
          </cell>
          <cell r="E1776">
            <v>1148</v>
          </cell>
        </row>
        <row r="1777">
          <cell r="D1777">
            <v>32500</v>
          </cell>
          <cell r="E1777">
            <v>21158</v>
          </cell>
        </row>
        <row r="1778">
          <cell r="D1778">
            <v>5000</v>
          </cell>
          <cell r="E1778">
            <v>335</v>
          </cell>
        </row>
        <row r="1779">
          <cell r="D1779">
            <v>4800</v>
          </cell>
          <cell r="E1779">
            <v>651</v>
          </cell>
        </row>
        <row r="1780">
          <cell r="D1780">
            <v>50000</v>
          </cell>
          <cell r="E1780">
            <v>995</v>
          </cell>
        </row>
        <row r="1781">
          <cell r="D1781">
            <v>11000</v>
          </cell>
          <cell r="E1781">
            <v>3986</v>
          </cell>
        </row>
        <row r="1782">
          <cell r="D1782">
            <v>30000</v>
          </cell>
          <cell r="E1782">
            <v>11923</v>
          </cell>
        </row>
        <row r="1783">
          <cell r="D1783">
            <v>5500</v>
          </cell>
          <cell r="E1783">
            <v>1417</v>
          </cell>
        </row>
        <row r="1784">
          <cell r="D1784">
            <v>35000</v>
          </cell>
          <cell r="E1784">
            <v>5422</v>
          </cell>
        </row>
        <row r="1785">
          <cell r="D1785">
            <v>40000</v>
          </cell>
          <cell r="E1785">
            <v>9477</v>
          </cell>
        </row>
        <row r="1786">
          <cell r="D1786">
            <v>5000</v>
          </cell>
          <cell r="E1786">
            <v>1988</v>
          </cell>
        </row>
        <row r="1787">
          <cell r="D1787">
            <v>24000</v>
          </cell>
          <cell r="E1787">
            <v>4853</v>
          </cell>
        </row>
        <row r="1788">
          <cell r="D1788">
            <v>1900</v>
          </cell>
          <cell r="E1788">
            <v>905</v>
          </cell>
        </row>
        <row r="1789">
          <cell r="D1789">
            <v>10000</v>
          </cell>
          <cell r="E1789">
            <v>1533</v>
          </cell>
        </row>
        <row r="1790">
          <cell r="D1790">
            <v>5500</v>
          </cell>
          <cell r="E1790">
            <v>76</v>
          </cell>
        </row>
        <row r="1791">
          <cell r="D1791">
            <v>8000</v>
          </cell>
          <cell r="E1791">
            <v>40</v>
          </cell>
        </row>
        <row r="1792">
          <cell r="D1792">
            <v>33000</v>
          </cell>
          <cell r="E1792">
            <v>1636</v>
          </cell>
        </row>
        <row r="1793">
          <cell r="D1793">
            <v>3000</v>
          </cell>
          <cell r="E1793">
            <v>107</v>
          </cell>
        </row>
        <row r="1794">
          <cell r="D1794">
            <v>25000</v>
          </cell>
          <cell r="E1794">
            <v>15281</v>
          </cell>
        </row>
        <row r="1795">
          <cell r="D1795">
            <v>3000</v>
          </cell>
          <cell r="E1795">
            <v>40</v>
          </cell>
        </row>
        <row r="1796">
          <cell r="D1796">
            <v>9000</v>
          </cell>
          <cell r="E1796">
            <v>997</v>
          </cell>
        </row>
        <row r="1797">
          <cell r="D1797">
            <v>28000</v>
          </cell>
          <cell r="E1797">
            <v>10846</v>
          </cell>
        </row>
        <row r="1798">
          <cell r="D1798">
            <v>19000</v>
          </cell>
          <cell r="E1798">
            <v>4190</v>
          </cell>
        </row>
        <row r="1799">
          <cell r="D1799">
            <v>10000</v>
          </cell>
          <cell r="E1799">
            <v>6755</v>
          </cell>
        </row>
        <row r="1800">
          <cell r="D1800">
            <v>16000</v>
          </cell>
          <cell r="E1800">
            <v>2182</v>
          </cell>
        </row>
        <row r="1801">
          <cell r="D1801">
            <v>4000</v>
          </cell>
          <cell r="E1801">
            <v>69.83</v>
          </cell>
        </row>
        <row r="1802">
          <cell r="D1802">
            <v>46260</v>
          </cell>
          <cell r="E1802">
            <v>9460</v>
          </cell>
        </row>
        <row r="1803">
          <cell r="D1803">
            <v>17000</v>
          </cell>
          <cell r="E1803">
            <v>2355</v>
          </cell>
        </row>
        <row r="1804">
          <cell r="D1804">
            <v>3500</v>
          </cell>
          <cell r="E1804">
            <v>1697</v>
          </cell>
        </row>
        <row r="1805">
          <cell r="D1805">
            <v>17500</v>
          </cell>
          <cell r="E1805">
            <v>5390</v>
          </cell>
        </row>
        <row r="1806">
          <cell r="D1806">
            <v>15500</v>
          </cell>
          <cell r="E1806">
            <v>5452</v>
          </cell>
        </row>
        <row r="1807">
          <cell r="D1807">
            <v>22500</v>
          </cell>
          <cell r="E1807">
            <v>8191</v>
          </cell>
        </row>
        <row r="1808">
          <cell r="D1808">
            <v>20000</v>
          </cell>
          <cell r="E1808">
            <v>591</v>
          </cell>
        </row>
        <row r="1809">
          <cell r="D1809">
            <v>5000</v>
          </cell>
          <cell r="E1809">
            <v>553</v>
          </cell>
        </row>
        <row r="1810">
          <cell r="D1810">
            <v>28000</v>
          </cell>
          <cell r="E1810">
            <v>11594</v>
          </cell>
        </row>
        <row r="1811">
          <cell r="D1811">
            <v>3500</v>
          </cell>
          <cell r="E1811">
            <v>380</v>
          </cell>
        </row>
        <row r="1812">
          <cell r="D1812">
            <v>450</v>
          </cell>
          <cell r="E1812">
            <v>15</v>
          </cell>
        </row>
        <row r="1813">
          <cell r="D1813">
            <v>54000</v>
          </cell>
          <cell r="E1813">
            <v>40</v>
          </cell>
        </row>
        <row r="1814">
          <cell r="D1814">
            <v>6500</v>
          </cell>
          <cell r="E1814">
            <v>865</v>
          </cell>
        </row>
        <row r="1815">
          <cell r="D1815">
            <v>8750</v>
          </cell>
          <cell r="E1815">
            <v>0</v>
          </cell>
        </row>
        <row r="1816">
          <cell r="D1816">
            <v>12000</v>
          </cell>
          <cell r="E1816">
            <v>5902</v>
          </cell>
        </row>
        <row r="1817">
          <cell r="D1817">
            <v>3000</v>
          </cell>
          <cell r="E1817">
            <v>0</v>
          </cell>
        </row>
        <row r="1818">
          <cell r="D1818">
            <v>25000</v>
          </cell>
          <cell r="E1818">
            <v>509</v>
          </cell>
        </row>
        <row r="1819">
          <cell r="D1819">
            <v>18000</v>
          </cell>
          <cell r="E1819">
            <v>9419</v>
          </cell>
        </row>
        <row r="1820">
          <cell r="D1820">
            <v>15000</v>
          </cell>
          <cell r="E1820">
            <v>0</v>
          </cell>
        </row>
        <row r="1821">
          <cell r="D1821">
            <v>1200</v>
          </cell>
          <cell r="E1821">
            <v>25</v>
          </cell>
        </row>
        <row r="1822">
          <cell r="D1822">
            <v>26000</v>
          </cell>
          <cell r="E1822">
            <v>1707</v>
          </cell>
        </row>
        <row r="1823">
          <cell r="D1823">
            <v>2500</v>
          </cell>
          <cell r="E1823">
            <v>3372.25</v>
          </cell>
        </row>
        <row r="1824">
          <cell r="D1824">
            <v>300</v>
          </cell>
          <cell r="E1824">
            <v>300</v>
          </cell>
        </row>
        <row r="1825">
          <cell r="D1825">
            <v>700</v>
          </cell>
          <cell r="E1825">
            <v>811</v>
          </cell>
        </row>
        <row r="1826">
          <cell r="D1826">
            <v>3000</v>
          </cell>
          <cell r="E1826">
            <v>3002</v>
          </cell>
        </row>
        <row r="1827">
          <cell r="D1827">
            <v>2000</v>
          </cell>
          <cell r="E1827">
            <v>2101</v>
          </cell>
        </row>
        <row r="1828">
          <cell r="D1828">
            <v>2000</v>
          </cell>
          <cell r="E1828">
            <v>2020</v>
          </cell>
        </row>
        <row r="1829">
          <cell r="D1829">
            <v>8000</v>
          </cell>
          <cell r="E1829">
            <v>8053</v>
          </cell>
        </row>
        <row r="1830">
          <cell r="D1830">
            <v>20000</v>
          </cell>
          <cell r="E1830">
            <v>20032</v>
          </cell>
        </row>
        <row r="1831">
          <cell r="D1831">
            <v>1500</v>
          </cell>
          <cell r="E1831">
            <v>2500.25</v>
          </cell>
        </row>
        <row r="1832">
          <cell r="D1832">
            <v>15000</v>
          </cell>
          <cell r="E1832">
            <v>15230</v>
          </cell>
        </row>
        <row r="1833">
          <cell r="D1833">
            <v>1000</v>
          </cell>
          <cell r="E1833">
            <v>1030</v>
          </cell>
        </row>
        <row r="1834">
          <cell r="D1834">
            <v>350</v>
          </cell>
          <cell r="E1834">
            <v>500</v>
          </cell>
        </row>
        <row r="1835">
          <cell r="D1835">
            <v>400</v>
          </cell>
          <cell r="E1835">
            <v>1050</v>
          </cell>
        </row>
        <row r="1836">
          <cell r="D1836">
            <v>10000</v>
          </cell>
          <cell r="E1836">
            <v>11805</v>
          </cell>
        </row>
        <row r="1837">
          <cell r="D1837">
            <v>500</v>
          </cell>
          <cell r="E1837">
            <v>520</v>
          </cell>
        </row>
        <row r="1838">
          <cell r="D1838">
            <v>5000</v>
          </cell>
          <cell r="E1838">
            <v>10017</v>
          </cell>
        </row>
        <row r="1839">
          <cell r="D1839">
            <v>600</v>
          </cell>
          <cell r="E1839">
            <v>1841</v>
          </cell>
        </row>
        <row r="1840">
          <cell r="D1840">
            <v>1000</v>
          </cell>
          <cell r="E1840">
            <v>1001.49</v>
          </cell>
        </row>
        <row r="1841">
          <cell r="D1841">
            <v>1000</v>
          </cell>
          <cell r="E1841">
            <v>2053</v>
          </cell>
        </row>
        <row r="1842">
          <cell r="D1842">
            <v>900</v>
          </cell>
          <cell r="E1842">
            <v>980</v>
          </cell>
        </row>
        <row r="1843">
          <cell r="D1843">
            <v>2000</v>
          </cell>
          <cell r="E1843">
            <v>2035</v>
          </cell>
        </row>
        <row r="1844">
          <cell r="D1844">
            <v>2000</v>
          </cell>
          <cell r="E1844">
            <v>2505</v>
          </cell>
        </row>
        <row r="1845">
          <cell r="D1845">
            <v>10000</v>
          </cell>
          <cell r="E1845">
            <v>12400.61</v>
          </cell>
        </row>
        <row r="1846">
          <cell r="D1846">
            <v>1500</v>
          </cell>
          <cell r="E1846">
            <v>1521</v>
          </cell>
        </row>
        <row r="1847">
          <cell r="D1847">
            <v>1000</v>
          </cell>
          <cell r="E1847">
            <v>1000</v>
          </cell>
        </row>
        <row r="1848">
          <cell r="D1848">
            <v>15000</v>
          </cell>
          <cell r="E1848">
            <v>20689</v>
          </cell>
        </row>
        <row r="1849">
          <cell r="D1849">
            <v>2500</v>
          </cell>
          <cell r="E1849">
            <v>3022</v>
          </cell>
        </row>
        <row r="1850">
          <cell r="D1850">
            <v>3000</v>
          </cell>
          <cell r="E1850">
            <v>3221</v>
          </cell>
        </row>
        <row r="1851">
          <cell r="D1851">
            <v>300</v>
          </cell>
          <cell r="E1851">
            <v>301</v>
          </cell>
        </row>
        <row r="1852">
          <cell r="D1852">
            <v>9000</v>
          </cell>
          <cell r="E1852">
            <v>9137</v>
          </cell>
        </row>
        <row r="1853">
          <cell r="D1853">
            <v>1300</v>
          </cell>
          <cell r="E1853">
            <v>1301</v>
          </cell>
        </row>
        <row r="1854">
          <cell r="D1854">
            <v>15000</v>
          </cell>
          <cell r="E1854">
            <v>17545</v>
          </cell>
        </row>
        <row r="1855">
          <cell r="D1855">
            <v>800</v>
          </cell>
          <cell r="E1855">
            <v>815</v>
          </cell>
        </row>
        <row r="1856">
          <cell r="D1856">
            <v>15000</v>
          </cell>
          <cell r="E1856">
            <v>15318.55</v>
          </cell>
        </row>
        <row r="1857">
          <cell r="D1857">
            <v>8750</v>
          </cell>
          <cell r="E1857">
            <v>13480.16</v>
          </cell>
        </row>
        <row r="1858">
          <cell r="D1858">
            <v>2000</v>
          </cell>
          <cell r="E1858">
            <v>2025</v>
          </cell>
        </row>
        <row r="1859">
          <cell r="D1859">
            <v>3000</v>
          </cell>
          <cell r="E1859">
            <v>3000</v>
          </cell>
        </row>
        <row r="1860">
          <cell r="D1860">
            <v>5555.55</v>
          </cell>
          <cell r="E1860">
            <v>6041.55</v>
          </cell>
        </row>
        <row r="1861">
          <cell r="D1861">
            <v>3000</v>
          </cell>
          <cell r="E1861">
            <v>3955</v>
          </cell>
        </row>
        <row r="1862">
          <cell r="D1862">
            <v>750</v>
          </cell>
          <cell r="E1862">
            <v>1001</v>
          </cell>
        </row>
        <row r="1863">
          <cell r="D1863">
            <v>250000</v>
          </cell>
          <cell r="E1863">
            <v>0</v>
          </cell>
        </row>
        <row r="1864">
          <cell r="D1864">
            <v>18000</v>
          </cell>
          <cell r="E1864">
            <v>1455</v>
          </cell>
        </row>
        <row r="1865">
          <cell r="D1865">
            <v>2500</v>
          </cell>
          <cell r="E1865">
            <v>10</v>
          </cell>
        </row>
        <row r="1866">
          <cell r="D1866">
            <v>6500</v>
          </cell>
          <cell r="E1866">
            <v>2788</v>
          </cell>
        </row>
        <row r="1867">
          <cell r="D1867">
            <v>110000</v>
          </cell>
          <cell r="E1867">
            <v>4</v>
          </cell>
        </row>
        <row r="1868">
          <cell r="D1868">
            <v>25000</v>
          </cell>
          <cell r="E1868">
            <v>125</v>
          </cell>
        </row>
        <row r="1869">
          <cell r="D1869">
            <v>20000</v>
          </cell>
          <cell r="E1869">
            <v>10</v>
          </cell>
        </row>
        <row r="1870">
          <cell r="D1870">
            <v>25000</v>
          </cell>
          <cell r="E1870">
            <v>1217</v>
          </cell>
        </row>
        <row r="1871">
          <cell r="D1871">
            <v>10000</v>
          </cell>
          <cell r="E1871">
            <v>0</v>
          </cell>
        </row>
        <row r="1872">
          <cell r="D1872">
            <v>3500</v>
          </cell>
          <cell r="E1872">
            <v>361</v>
          </cell>
        </row>
        <row r="1873">
          <cell r="D1873">
            <v>6500</v>
          </cell>
          <cell r="E1873">
            <v>4666</v>
          </cell>
        </row>
        <row r="1874">
          <cell r="D1874">
            <v>20000</v>
          </cell>
          <cell r="E1874">
            <v>212</v>
          </cell>
        </row>
        <row r="1875">
          <cell r="D1875">
            <v>8000</v>
          </cell>
          <cell r="E1875">
            <v>36</v>
          </cell>
        </row>
        <row r="1876">
          <cell r="D1876">
            <v>160000</v>
          </cell>
          <cell r="E1876">
            <v>26</v>
          </cell>
        </row>
        <row r="1877">
          <cell r="D1877">
            <v>10000</v>
          </cell>
          <cell r="E1877">
            <v>51</v>
          </cell>
        </row>
        <row r="1878">
          <cell r="D1878">
            <v>280</v>
          </cell>
          <cell r="E1878">
            <v>0</v>
          </cell>
        </row>
        <row r="1879">
          <cell r="D1879">
            <v>60</v>
          </cell>
          <cell r="E1879">
            <v>0</v>
          </cell>
        </row>
        <row r="1880">
          <cell r="D1880">
            <v>8000</v>
          </cell>
          <cell r="E1880">
            <v>0</v>
          </cell>
        </row>
        <row r="1881">
          <cell r="D1881">
            <v>5000</v>
          </cell>
          <cell r="E1881">
            <v>6</v>
          </cell>
        </row>
        <row r="1882">
          <cell r="D1882">
            <v>5000</v>
          </cell>
          <cell r="E1882">
            <v>1004</v>
          </cell>
        </row>
        <row r="1883">
          <cell r="D1883">
            <v>2000</v>
          </cell>
          <cell r="E1883">
            <v>3453.69</v>
          </cell>
        </row>
        <row r="1884">
          <cell r="D1884">
            <v>3350</v>
          </cell>
          <cell r="E1884">
            <v>3380</v>
          </cell>
        </row>
        <row r="1885">
          <cell r="D1885">
            <v>999</v>
          </cell>
          <cell r="E1885">
            <v>1047</v>
          </cell>
        </row>
        <row r="1886">
          <cell r="D1886">
            <v>1000</v>
          </cell>
          <cell r="E1886">
            <v>1351</v>
          </cell>
        </row>
        <row r="1887">
          <cell r="D1887">
            <v>4575</v>
          </cell>
          <cell r="E1887">
            <v>5322</v>
          </cell>
        </row>
        <row r="1888">
          <cell r="D1888">
            <v>1200</v>
          </cell>
          <cell r="E1888">
            <v>1225</v>
          </cell>
        </row>
        <row r="1889">
          <cell r="D1889">
            <v>3000</v>
          </cell>
          <cell r="E1889">
            <v>3335</v>
          </cell>
        </row>
        <row r="1890">
          <cell r="D1890">
            <v>2500</v>
          </cell>
          <cell r="E1890">
            <v>4152</v>
          </cell>
        </row>
        <row r="1891">
          <cell r="D1891">
            <v>2000</v>
          </cell>
          <cell r="E1891">
            <v>2132</v>
          </cell>
        </row>
        <row r="1892">
          <cell r="D1892">
            <v>12000</v>
          </cell>
          <cell r="E1892">
            <v>17350.13</v>
          </cell>
        </row>
        <row r="1893">
          <cell r="D1893">
            <v>10000</v>
          </cell>
          <cell r="E1893">
            <v>10555</v>
          </cell>
        </row>
        <row r="1894">
          <cell r="D1894">
            <v>500</v>
          </cell>
          <cell r="E1894">
            <v>683</v>
          </cell>
        </row>
        <row r="1895">
          <cell r="D1895">
            <v>2500</v>
          </cell>
          <cell r="E1895">
            <v>2600</v>
          </cell>
        </row>
        <row r="1896">
          <cell r="D1896">
            <v>1000</v>
          </cell>
          <cell r="E1896">
            <v>1145</v>
          </cell>
        </row>
        <row r="1897">
          <cell r="D1897">
            <v>9072</v>
          </cell>
          <cell r="E1897">
            <v>9228</v>
          </cell>
        </row>
        <row r="1898">
          <cell r="D1898">
            <v>451</v>
          </cell>
          <cell r="E1898">
            <v>559</v>
          </cell>
        </row>
        <row r="1899">
          <cell r="D1899">
            <v>6350</v>
          </cell>
          <cell r="E1899">
            <v>6506</v>
          </cell>
        </row>
        <row r="1900">
          <cell r="D1900">
            <v>1000</v>
          </cell>
          <cell r="E1900">
            <v>1445</v>
          </cell>
        </row>
        <row r="1901">
          <cell r="D1901">
            <v>900</v>
          </cell>
          <cell r="E1901">
            <v>1200</v>
          </cell>
        </row>
        <row r="1902">
          <cell r="D1902">
            <v>2500</v>
          </cell>
          <cell r="E1902">
            <v>2734.11</v>
          </cell>
        </row>
        <row r="1903">
          <cell r="D1903">
            <v>99000</v>
          </cell>
          <cell r="E1903">
            <v>2670</v>
          </cell>
        </row>
        <row r="1904">
          <cell r="D1904">
            <v>1000</v>
          </cell>
          <cell r="E1904">
            <v>12</v>
          </cell>
        </row>
        <row r="1905">
          <cell r="D1905">
            <v>3000</v>
          </cell>
          <cell r="E1905">
            <v>1398</v>
          </cell>
        </row>
        <row r="1906">
          <cell r="D1906">
            <v>50000</v>
          </cell>
          <cell r="E1906">
            <v>50</v>
          </cell>
        </row>
        <row r="1907">
          <cell r="D1907">
            <v>25000</v>
          </cell>
          <cell r="E1907">
            <v>42</v>
          </cell>
        </row>
        <row r="1908">
          <cell r="D1908">
            <v>50000</v>
          </cell>
          <cell r="E1908">
            <v>21380</v>
          </cell>
        </row>
        <row r="1909">
          <cell r="D1909">
            <v>30000</v>
          </cell>
          <cell r="E1909">
            <v>85</v>
          </cell>
        </row>
        <row r="1910">
          <cell r="D1910">
            <v>25000</v>
          </cell>
          <cell r="E1910">
            <v>433</v>
          </cell>
        </row>
        <row r="1911">
          <cell r="D1911">
            <v>35000</v>
          </cell>
          <cell r="E1911">
            <v>4939</v>
          </cell>
        </row>
        <row r="1912">
          <cell r="D1912">
            <v>85000</v>
          </cell>
          <cell r="E1912">
            <v>33486</v>
          </cell>
        </row>
        <row r="1913">
          <cell r="D1913">
            <v>42500</v>
          </cell>
          <cell r="E1913">
            <v>10</v>
          </cell>
        </row>
        <row r="1914">
          <cell r="D1914">
            <v>5000</v>
          </cell>
          <cell r="E1914">
            <v>2965</v>
          </cell>
        </row>
        <row r="1915">
          <cell r="D1915">
            <v>48000</v>
          </cell>
          <cell r="E1915">
            <v>637</v>
          </cell>
        </row>
        <row r="1916">
          <cell r="D1916">
            <v>666</v>
          </cell>
          <cell r="E1916">
            <v>60</v>
          </cell>
        </row>
        <row r="1917">
          <cell r="D1917">
            <v>500</v>
          </cell>
          <cell r="E1917">
            <v>8</v>
          </cell>
        </row>
        <row r="1918">
          <cell r="D1918">
            <v>20000</v>
          </cell>
          <cell r="E1918">
            <v>102</v>
          </cell>
        </row>
        <row r="1919">
          <cell r="D1919">
            <v>390000</v>
          </cell>
          <cell r="E1919">
            <v>205025</v>
          </cell>
        </row>
        <row r="1920">
          <cell r="D1920">
            <v>25000</v>
          </cell>
          <cell r="E1920">
            <v>260</v>
          </cell>
        </row>
        <row r="1921">
          <cell r="D1921">
            <v>500</v>
          </cell>
          <cell r="E1921">
            <v>237</v>
          </cell>
        </row>
        <row r="1922">
          <cell r="D1922">
            <v>10000</v>
          </cell>
          <cell r="E1922">
            <v>4303</v>
          </cell>
        </row>
        <row r="1923">
          <cell r="D1923">
            <v>1500</v>
          </cell>
          <cell r="E1923">
            <v>2052</v>
          </cell>
        </row>
        <row r="1924">
          <cell r="D1924">
            <v>2000</v>
          </cell>
          <cell r="E1924">
            <v>2311</v>
          </cell>
        </row>
        <row r="1925">
          <cell r="D1925">
            <v>125</v>
          </cell>
          <cell r="E1925">
            <v>301</v>
          </cell>
        </row>
        <row r="1926">
          <cell r="D1926">
            <v>3000</v>
          </cell>
          <cell r="E1926">
            <v>3432</v>
          </cell>
        </row>
        <row r="1927">
          <cell r="D1927">
            <v>1500</v>
          </cell>
          <cell r="E1927">
            <v>1655</v>
          </cell>
        </row>
        <row r="1928">
          <cell r="D1928">
            <v>1500</v>
          </cell>
          <cell r="E1928">
            <v>2930.69</v>
          </cell>
        </row>
        <row r="1929">
          <cell r="D1929">
            <v>600</v>
          </cell>
          <cell r="E1929">
            <v>620</v>
          </cell>
        </row>
        <row r="1930">
          <cell r="D1930">
            <v>2550</v>
          </cell>
          <cell r="E1930">
            <v>2630</v>
          </cell>
        </row>
        <row r="1931">
          <cell r="D1931">
            <v>3200</v>
          </cell>
          <cell r="E1931">
            <v>3210</v>
          </cell>
        </row>
        <row r="1932">
          <cell r="D1932">
            <v>1000</v>
          </cell>
          <cell r="E1932">
            <v>1270</v>
          </cell>
        </row>
        <row r="1933">
          <cell r="D1933">
            <v>2000</v>
          </cell>
          <cell r="E1933">
            <v>2412.02</v>
          </cell>
        </row>
        <row r="1934">
          <cell r="D1934">
            <v>5250</v>
          </cell>
          <cell r="E1934">
            <v>5617</v>
          </cell>
        </row>
        <row r="1935">
          <cell r="D1935">
            <v>6000</v>
          </cell>
          <cell r="E1935">
            <v>10346</v>
          </cell>
        </row>
        <row r="1936">
          <cell r="D1936">
            <v>5000</v>
          </cell>
          <cell r="E1936">
            <v>6181</v>
          </cell>
        </row>
        <row r="1937">
          <cell r="D1937">
            <v>2500</v>
          </cell>
          <cell r="E1937">
            <v>2710</v>
          </cell>
        </row>
        <row r="1938">
          <cell r="D1938">
            <v>7500</v>
          </cell>
          <cell r="E1938">
            <v>8739.01</v>
          </cell>
        </row>
        <row r="1939">
          <cell r="D1939">
            <v>600</v>
          </cell>
          <cell r="E1939">
            <v>1123.47</v>
          </cell>
        </row>
        <row r="1940">
          <cell r="D1940">
            <v>15000</v>
          </cell>
          <cell r="E1940">
            <v>17390</v>
          </cell>
        </row>
        <row r="1941">
          <cell r="D1941">
            <v>10000</v>
          </cell>
          <cell r="E1941">
            <v>11070</v>
          </cell>
        </row>
        <row r="1942">
          <cell r="D1942">
            <v>650</v>
          </cell>
          <cell r="E1942">
            <v>1111</v>
          </cell>
        </row>
        <row r="1943">
          <cell r="D1943">
            <v>250000</v>
          </cell>
          <cell r="E1943">
            <v>315295.89</v>
          </cell>
        </row>
        <row r="1944">
          <cell r="D1944">
            <v>6000</v>
          </cell>
          <cell r="E1944">
            <v>8306.42</v>
          </cell>
        </row>
        <row r="1945">
          <cell r="D1945">
            <v>10000</v>
          </cell>
          <cell r="E1945">
            <v>170525</v>
          </cell>
        </row>
        <row r="1946">
          <cell r="D1946">
            <v>40000</v>
          </cell>
          <cell r="E1946">
            <v>315222.2</v>
          </cell>
        </row>
        <row r="1947">
          <cell r="D1947">
            <v>100000</v>
          </cell>
          <cell r="E1947">
            <v>348018</v>
          </cell>
        </row>
        <row r="1948">
          <cell r="D1948">
            <v>7500</v>
          </cell>
          <cell r="E1948">
            <v>11231</v>
          </cell>
        </row>
        <row r="1949">
          <cell r="D1949">
            <v>800</v>
          </cell>
          <cell r="E1949">
            <v>805.07</v>
          </cell>
        </row>
        <row r="1950">
          <cell r="D1950">
            <v>100000</v>
          </cell>
          <cell r="E1950">
            <v>800211</v>
          </cell>
        </row>
        <row r="1951">
          <cell r="D1951">
            <v>50000</v>
          </cell>
          <cell r="E1951">
            <v>53001.3</v>
          </cell>
        </row>
        <row r="1952">
          <cell r="D1952">
            <v>48000</v>
          </cell>
          <cell r="E1952">
            <v>96248.960000000006</v>
          </cell>
        </row>
        <row r="1953">
          <cell r="D1953">
            <v>50000</v>
          </cell>
          <cell r="E1953">
            <v>106222</v>
          </cell>
        </row>
        <row r="1954">
          <cell r="D1954">
            <v>35000</v>
          </cell>
          <cell r="E1954">
            <v>69465.33</v>
          </cell>
        </row>
        <row r="1955">
          <cell r="D1955">
            <v>15000</v>
          </cell>
          <cell r="E1955">
            <v>33892</v>
          </cell>
        </row>
        <row r="1956">
          <cell r="D1956">
            <v>50000</v>
          </cell>
          <cell r="E1956">
            <v>349474</v>
          </cell>
        </row>
        <row r="1957">
          <cell r="D1957">
            <v>42000</v>
          </cell>
          <cell r="E1957">
            <v>167410.01999999999</v>
          </cell>
        </row>
        <row r="1958">
          <cell r="D1958">
            <v>60000</v>
          </cell>
          <cell r="E1958">
            <v>176420</v>
          </cell>
        </row>
        <row r="1959">
          <cell r="D1959">
            <v>30000</v>
          </cell>
          <cell r="E1959">
            <v>50251.41</v>
          </cell>
        </row>
        <row r="1960">
          <cell r="D1960">
            <v>7000</v>
          </cell>
          <cell r="E1960">
            <v>100490.02</v>
          </cell>
        </row>
        <row r="1961">
          <cell r="D1961">
            <v>10000</v>
          </cell>
          <cell r="E1961">
            <v>15673.44</v>
          </cell>
        </row>
        <row r="1962">
          <cell r="D1962">
            <v>70000</v>
          </cell>
          <cell r="E1962">
            <v>82532</v>
          </cell>
        </row>
        <row r="1963">
          <cell r="D1963">
            <v>10000</v>
          </cell>
          <cell r="E1963">
            <v>110538.12</v>
          </cell>
        </row>
        <row r="1964">
          <cell r="D1964">
            <v>10000</v>
          </cell>
          <cell r="E1964">
            <v>19292.5</v>
          </cell>
        </row>
        <row r="1965">
          <cell r="D1965">
            <v>19000</v>
          </cell>
          <cell r="E1965">
            <v>24108</v>
          </cell>
        </row>
        <row r="1966">
          <cell r="D1966">
            <v>89200</v>
          </cell>
          <cell r="E1966">
            <v>231543.12</v>
          </cell>
        </row>
        <row r="1967">
          <cell r="D1967">
            <v>5000</v>
          </cell>
          <cell r="E1967">
            <v>13114</v>
          </cell>
        </row>
        <row r="1968">
          <cell r="D1968">
            <v>100000</v>
          </cell>
          <cell r="E1968">
            <v>206743.09</v>
          </cell>
        </row>
        <row r="1969">
          <cell r="D1969">
            <v>20000</v>
          </cell>
          <cell r="E1969">
            <v>74026</v>
          </cell>
        </row>
        <row r="1970">
          <cell r="D1970">
            <v>50000</v>
          </cell>
          <cell r="E1970">
            <v>142483</v>
          </cell>
        </row>
        <row r="1971">
          <cell r="D1971">
            <v>20000</v>
          </cell>
          <cell r="E1971">
            <v>115816</v>
          </cell>
        </row>
        <row r="1972">
          <cell r="D1972">
            <v>5000</v>
          </cell>
          <cell r="E1972">
            <v>56590</v>
          </cell>
        </row>
        <row r="1973">
          <cell r="D1973">
            <v>400000</v>
          </cell>
          <cell r="E1973">
            <v>1052110.8700000001</v>
          </cell>
        </row>
        <row r="1974">
          <cell r="D1974">
            <v>2500</v>
          </cell>
          <cell r="E1974">
            <v>16862</v>
          </cell>
        </row>
        <row r="1975">
          <cell r="D1975">
            <v>198000</v>
          </cell>
          <cell r="E1975">
            <v>508525.01</v>
          </cell>
        </row>
        <row r="1976">
          <cell r="D1976">
            <v>20000</v>
          </cell>
          <cell r="E1976">
            <v>75099.199999999997</v>
          </cell>
        </row>
        <row r="1977">
          <cell r="D1977">
            <v>16000</v>
          </cell>
          <cell r="E1977">
            <v>33393.339999999997</v>
          </cell>
        </row>
        <row r="1978">
          <cell r="D1978">
            <v>4000</v>
          </cell>
          <cell r="E1978">
            <v>13864</v>
          </cell>
        </row>
        <row r="1979">
          <cell r="D1979">
            <v>50000</v>
          </cell>
          <cell r="E1979">
            <v>201165</v>
          </cell>
        </row>
        <row r="1980">
          <cell r="D1980">
            <v>50000</v>
          </cell>
          <cell r="E1980">
            <v>513422.57</v>
          </cell>
        </row>
        <row r="1981">
          <cell r="D1981">
            <v>200000</v>
          </cell>
          <cell r="E1981">
            <v>229802.31</v>
          </cell>
        </row>
        <row r="1982">
          <cell r="D1982">
            <v>50000</v>
          </cell>
          <cell r="E1982">
            <v>177412.01</v>
          </cell>
        </row>
        <row r="1983">
          <cell r="D1983">
            <v>7500</v>
          </cell>
          <cell r="E1983">
            <v>381</v>
          </cell>
        </row>
        <row r="1984">
          <cell r="D1984">
            <v>180000</v>
          </cell>
          <cell r="E1984">
            <v>0</v>
          </cell>
        </row>
        <row r="1985">
          <cell r="D1985">
            <v>33000</v>
          </cell>
          <cell r="E1985">
            <v>1419</v>
          </cell>
        </row>
        <row r="1986">
          <cell r="D1986">
            <v>15000</v>
          </cell>
          <cell r="E1986">
            <v>3172</v>
          </cell>
        </row>
        <row r="1987">
          <cell r="D1987">
            <v>1600</v>
          </cell>
          <cell r="E1987">
            <v>51</v>
          </cell>
        </row>
        <row r="1988">
          <cell r="D1988">
            <v>2000</v>
          </cell>
          <cell r="E1988">
            <v>1</v>
          </cell>
        </row>
        <row r="1989">
          <cell r="D1989">
            <v>5500</v>
          </cell>
          <cell r="E1989">
            <v>2336</v>
          </cell>
        </row>
        <row r="1990">
          <cell r="D1990">
            <v>6000</v>
          </cell>
          <cell r="E1990">
            <v>25</v>
          </cell>
        </row>
        <row r="1991">
          <cell r="D1991">
            <v>5000</v>
          </cell>
          <cell r="E1991">
            <v>50</v>
          </cell>
        </row>
        <row r="1992">
          <cell r="D1992">
            <v>3000</v>
          </cell>
          <cell r="E1992">
            <v>509</v>
          </cell>
        </row>
        <row r="1993">
          <cell r="D1993">
            <v>2000</v>
          </cell>
          <cell r="E1993">
            <v>140</v>
          </cell>
        </row>
        <row r="1994">
          <cell r="D1994">
            <v>1500</v>
          </cell>
          <cell r="E1994">
            <v>2</v>
          </cell>
        </row>
        <row r="1995">
          <cell r="D1995">
            <v>2000</v>
          </cell>
          <cell r="E1995">
            <v>0</v>
          </cell>
        </row>
        <row r="1996">
          <cell r="D1996">
            <v>3200</v>
          </cell>
          <cell r="E1996">
            <v>0</v>
          </cell>
        </row>
        <row r="1997">
          <cell r="D1997">
            <v>1000</v>
          </cell>
          <cell r="E1997">
            <v>78</v>
          </cell>
        </row>
        <row r="1998">
          <cell r="D1998">
            <v>133800</v>
          </cell>
          <cell r="E1998">
            <v>0</v>
          </cell>
        </row>
        <row r="1999">
          <cell r="D1999">
            <v>6500</v>
          </cell>
          <cell r="E1999">
            <v>0</v>
          </cell>
        </row>
        <row r="2000">
          <cell r="D2000">
            <v>2500</v>
          </cell>
          <cell r="E2000">
            <v>655</v>
          </cell>
        </row>
        <row r="2001">
          <cell r="D2001">
            <v>31000</v>
          </cell>
          <cell r="E2001">
            <v>236</v>
          </cell>
        </row>
        <row r="2002">
          <cell r="D2002">
            <v>5000</v>
          </cell>
          <cell r="E2002">
            <v>625</v>
          </cell>
        </row>
        <row r="2003">
          <cell r="D2003">
            <v>55000</v>
          </cell>
          <cell r="E2003">
            <v>210171</v>
          </cell>
        </row>
        <row r="2004">
          <cell r="D2004">
            <v>50000</v>
          </cell>
          <cell r="E2004">
            <v>108397.11</v>
          </cell>
        </row>
        <row r="2005">
          <cell r="D2005">
            <v>500</v>
          </cell>
          <cell r="E2005">
            <v>1560</v>
          </cell>
        </row>
        <row r="2006">
          <cell r="D2006">
            <v>50000</v>
          </cell>
          <cell r="E2006">
            <v>117210.24000000001</v>
          </cell>
        </row>
        <row r="2007">
          <cell r="D2007">
            <v>30000</v>
          </cell>
          <cell r="E2007">
            <v>37104.03</v>
          </cell>
        </row>
        <row r="2008">
          <cell r="D2008">
            <v>50000</v>
          </cell>
          <cell r="E2008">
            <v>123920</v>
          </cell>
        </row>
        <row r="2009">
          <cell r="D2009">
            <v>10000</v>
          </cell>
          <cell r="E2009">
            <v>11570.92</v>
          </cell>
        </row>
        <row r="2010">
          <cell r="D2010">
            <v>1570.79</v>
          </cell>
          <cell r="E2010">
            <v>1839</v>
          </cell>
        </row>
        <row r="2011">
          <cell r="D2011">
            <v>50000</v>
          </cell>
          <cell r="E2011">
            <v>152579</v>
          </cell>
        </row>
        <row r="2012">
          <cell r="D2012">
            <v>30000</v>
          </cell>
          <cell r="E2012">
            <v>96015.9</v>
          </cell>
        </row>
        <row r="2013">
          <cell r="D2013">
            <v>50000</v>
          </cell>
          <cell r="E2013">
            <v>409782</v>
          </cell>
        </row>
        <row r="2014">
          <cell r="D2014">
            <v>5000</v>
          </cell>
          <cell r="E2014">
            <v>11745</v>
          </cell>
        </row>
        <row r="2015">
          <cell r="D2015">
            <v>160000</v>
          </cell>
          <cell r="E2015">
            <v>791862</v>
          </cell>
        </row>
        <row r="2016">
          <cell r="D2016">
            <v>30000</v>
          </cell>
          <cell r="E2016">
            <v>2344134.67</v>
          </cell>
        </row>
        <row r="2017">
          <cell r="D2017">
            <v>7200</v>
          </cell>
          <cell r="E2017">
            <v>8136.01</v>
          </cell>
        </row>
        <row r="2018">
          <cell r="D2018">
            <v>10000</v>
          </cell>
          <cell r="E2018">
            <v>92154.22</v>
          </cell>
        </row>
        <row r="2019">
          <cell r="D2019">
            <v>25000</v>
          </cell>
          <cell r="E2019">
            <v>31275.599999999999</v>
          </cell>
        </row>
        <row r="2020">
          <cell r="D2020">
            <v>65000</v>
          </cell>
          <cell r="E2020">
            <v>66458.23</v>
          </cell>
        </row>
        <row r="2021">
          <cell r="D2021">
            <v>40000</v>
          </cell>
          <cell r="E2021">
            <v>193963.9</v>
          </cell>
        </row>
        <row r="2022">
          <cell r="D2022">
            <v>1500</v>
          </cell>
          <cell r="E2022">
            <v>2885</v>
          </cell>
        </row>
        <row r="2023">
          <cell r="D2023">
            <v>5000</v>
          </cell>
          <cell r="E2023">
            <v>14055</v>
          </cell>
        </row>
        <row r="2024">
          <cell r="D2024">
            <v>100000</v>
          </cell>
          <cell r="E2024">
            <v>125137</v>
          </cell>
        </row>
        <row r="2025">
          <cell r="D2025">
            <v>100000</v>
          </cell>
          <cell r="E2025">
            <v>161459</v>
          </cell>
        </row>
        <row r="2026">
          <cell r="D2026">
            <v>4000</v>
          </cell>
          <cell r="E2026">
            <v>23414</v>
          </cell>
        </row>
        <row r="2027">
          <cell r="D2027">
            <v>80000</v>
          </cell>
          <cell r="E2027">
            <v>160920</v>
          </cell>
        </row>
        <row r="2028">
          <cell r="D2028">
            <v>25000</v>
          </cell>
          <cell r="E2028">
            <v>33370.769999999997</v>
          </cell>
        </row>
        <row r="2029">
          <cell r="D2029">
            <v>100000</v>
          </cell>
          <cell r="E2029">
            <v>120249</v>
          </cell>
        </row>
        <row r="2030">
          <cell r="D2030">
            <v>3000</v>
          </cell>
          <cell r="E2030">
            <v>3785</v>
          </cell>
        </row>
        <row r="2031">
          <cell r="D2031">
            <v>2500</v>
          </cell>
          <cell r="E2031">
            <v>9030</v>
          </cell>
        </row>
        <row r="2032">
          <cell r="D2032">
            <v>32768</v>
          </cell>
          <cell r="E2032">
            <v>74134</v>
          </cell>
        </row>
        <row r="2033">
          <cell r="D2033">
            <v>50000</v>
          </cell>
          <cell r="E2033">
            <v>60175</v>
          </cell>
        </row>
        <row r="2034">
          <cell r="D2034">
            <v>25000</v>
          </cell>
          <cell r="E2034">
            <v>76047</v>
          </cell>
        </row>
        <row r="2035">
          <cell r="D2035">
            <v>25000</v>
          </cell>
          <cell r="E2035">
            <v>44669</v>
          </cell>
        </row>
        <row r="2036">
          <cell r="D2036">
            <v>78000</v>
          </cell>
          <cell r="E2036">
            <v>301719.59000000003</v>
          </cell>
        </row>
        <row r="2037">
          <cell r="D2037">
            <v>80000</v>
          </cell>
          <cell r="E2037">
            <v>168829.14</v>
          </cell>
        </row>
        <row r="2038">
          <cell r="D2038">
            <v>30000</v>
          </cell>
          <cell r="E2038">
            <v>39500.5</v>
          </cell>
        </row>
        <row r="2039">
          <cell r="D2039">
            <v>10000</v>
          </cell>
          <cell r="E2039">
            <v>30047.64</v>
          </cell>
        </row>
        <row r="2040">
          <cell r="D2040">
            <v>8000</v>
          </cell>
          <cell r="E2040">
            <v>33641</v>
          </cell>
        </row>
        <row r="2041">
          <cell r="D2041">
            <v>125000</v>
          </cell>
          <cell r="E2041">
            <v>170271</v>
          </cell>
        </row>
        <row r="2042">
          <cell r="D2042">
            <v>3000</v>
          </cell>
          <cell r="E2042">
            <v>7445.14</v>
          </cell>
        </row>
        <row r="2043">
          <cell r="D2043">
            <v>9500</v>
          </cell>
          <cell r="E2043">
            <v>17277</v>
          </cell>
        </row>
        <row r="2044">
          <cell r="D2044">
            <v>10000</v>
          </cell>
          <cell r="E2044">
            <v>12353</v>
          </cell>
        </row>
        <row r="2045">
          <cell r="D2045">
            <v>1385</v>
          </cell>
          <cell r="E2045">
            <v>7011</v>
          </cell>
        </row>
        <row r="2046">
          <cell r="D2046">
            <v>15000</v>
          </cell>
          <cell r="E2046">
            <v>16232</v>
          </cell>
        </row>
        <row r="2047">
          <cell r="D2047">
            <v>4900</v>
          </cell>
          <cell r="E2047">
            <v>40140.01</v>
          </cell>
        </row>
        <row r="2048">
          <cell r="D2048">
            <v>10000</v>
          </cell>
          <cell r="E2048">
            <v>12110</v>
          </cell>
        </row>
        <row r="2049">
          <cell r="D2049">
            <v>98000</v>
          </cell>
          <cell r="E2049">
            <v>100939</v>
          </cell>
        </row>
        <row r="2050">
          <cell r="D2050">
            <v>85000</v>
          </cell>
          <cell r="E2050">
            <v>126082.45</v>
          </cell>
        </row>
        <row r="2051">
          <cell r="D2051">
            <v>50000</v>
          </cell>
          <cell r="E2051">
            <v>60095.35</v>
          </cell>
        </row>
        <row r="2052">
          <cell r="D2052">
            <v>10000</v>
          </cell>
          <cell r="E2052">
            <v>47327</v>
          </cell>
        </row>
        <row r="2053">
          <cell r="D2053">
            <v>8000</v>
          </cell>
          <cell r="E2053">
            <v>10429</v>
          </cell>
        </row>
        <row r="2054">
          <cell r="D2054">
            <v>50000</v>
          </cell>
          <cell r="E2054">
            <v>176524</v>
          </cell>
        </row>
        <row r="2055">
          <cell r="D2055">
            <v>5000</v>
          </cell>
          <cell r="E2055">
            <v>5051</v>
          </cell>
        </row>
        <row r="2056">
          <cell r="D2056">
            <v>35000</v>
          </cell>
          <cell r="E2056">
            <v>39757</v>
          </cell>
        </row>
        <row r="2057">
          <cell r="D2057">
            <v>6000</v>
          </cell>
          <cell r="E2057">
            <v>10045</v>
          </cell>
        </row>
        <row r="2058">
          <cell r="D2058">
            <v>50000</v>
          </cell>
          <cell r="E2058">
            <v>76726</v>
          </cell>
        </row>
        <row r="2059">
          <cell r="D2059">
            <v>15000</v>
          </cell>
          <cell r="E2059">
            <v>30334.83</v>
          </cell>
        </row>
        <row r="2060">
          <cell r="D2060">
            <v>2560</v>
          </cell>
          <cell r="E2060">
            <v>4308</v>
          </cell>
        </row>
        <row r="2061">
          <cell r="D2061">
            <v>30000</v>
          </cell>
          <cell r="E2061">
            <v>43037</v>
          </cell>
        </row>
        <row r="2062">
          <cell r="D2062">
            <v>25000</v>
          </cell>
          <cell r="E2062">
            <v>49100</v>
          </cell>
        </row>
        <row r="2063">
          <cell r="D2063">
            <v>5000</v>
          </cell>
          <cell r="E2063">
            <v>5396</v>
          </cell>
        </row>
        <row r="2064">
          <cell r="D2064">
            <v>100000</v>
          </cell>
          <cell r="E2064">
            <v>114977</v>
          </cell>
        </row>
        <row r="2065">
          <cell r="D2065">
            <v>4000</v>
          </cell>
          <cell r="E2065">
            <v>5922</v>
          </cell>
        </row>
        <row r="2066">
          <cell r="D2066">
            <v>261962</v>
          </cell>
          <cell r="E2066">
            <v>500784.27</v>
          </cell>
        </row>
        <row r="2067">
          <cell r="D2067">
            <v>40000</v>
          </cell>
          <cell r="E2067">
            <v>79686.05</v>
          </cell>
        </row>
        <row r="2068">
          <cell r="D2068">
            <v>2000</v>
          </cell>
          <cell r="E2068">
            <v>4372</v>
          </cell>
        </row>
        <row r="2069">
          <cell r="D2069">
            <v>495</v>
          </cell>
          <cell r="E2069">
            <v>628</v>
          </cell>
        </row>
        <row r="2070">
          <cell r="D2070">
            <v>25000</v>
          </cell>
          <cell r="E2070">
            <v>26305.97</v>
          </cell>
        </row>
        <row r="2071">
          <cell r="D2071">
            <v>50000</v>
          </cell>
          <cell r="E2071">
            <v>64203.33</v>
          </cell>
        </row>
        <row r="2072">
          <cell r="D2072">
            <v>125000</v>
          </cell>
          <cell r="E2072">
            <v>396659</v>
          </cell>
        </row>
        <row r="2073">
          <cell r="D2073">
            <v>20000</v>
          </cell>
          <cell r="E2073">
            <v>56146</v>
          </cell>
        </row>
        <row r="2074">
          <cell r="D2074">
            <v>71500</v>
          </cell>
          <cell r="E2074">
            <v>79173</v>
          </cell>
        </row>
        <row r="2075">
          <cell r="D2075">
            <v>100000</v>
          </cell>
          <cell r="E2075">
            <v>152604.29999999999</v>
          </cell>
        </row>
        <row r="2076">
          <cell r="D2076">
            <v>600</v>
          </cell>
          <cell r="E2076">
            <v>615</v>
          </cell>
        </row>
        <row r="2077">
          <cell r="D2077">
            <v>9999</v>
          </cell>
          <cell r="E2077">
            <v>167820.6</v>
          </cell>
        </row>
        <row r="2078">
          <cell r="D2078">
            <v>179000</v>
          </cell>
          <cell r="E2078">
            <v>972594.99</v>
          </cell>
        </row>
        <row r="2079">
          <cell r="D2079">
            <v>50000</v>
          </cell>
          <cell r="E2079">
            <v>57754</v>
          </cell>
        </row>
        <row r="2080">
          <cell r="D2080">
            <v>20000</v>
          </cell>
          <cell r="E2080">
            <v>26241</v>
          </cell>
        </row>
        <row r="2081">
          <cell r="D2081">
            <v>10000</v>
          </cell>
          <cell r="E2081">
            <v>28817</v>
          </cell>
        </row>
        <row r="2082">
          <cell r="D2082">
            <v>1000</v>
          </cell>
          <cell r="E2082">
            <v>5078</v>
          </cell>
        </row>
        <row r="2083">
          <cell r="D2083">
            <v>3500</v>
          </cell>
          <cell r="E2083">
            <v>4010</v>
          </cell>
        </row>
        <row r="2084">
          <cell r="D2084">
            <v>1500</v>
          </cell>
          <cell r="E2084">
            <v>1661</v>
          </cell>
        </row>
        <row r="2085">
          <cell r="D2085">
            <v>750</v>
          </cell>
          <cell r="E2085">
            <v>850</v>
          </cell>
        </row>
        <row r="2086">
          <cell r="D2086">
            <v>3000</v>
          </cell>
          <cell r="E2086">
            <v>3250</v>
          </cell>
        </row>
        <row r="2087">
          <cell r="D2087">
            <v>6000</v>
          </cell>
          <cell r="E2087">
            <v>7412</v>
          </cell>
        </row>
        <row r="2088">
          <cell r="D2088">
            <v>4000</v>
          </cell>
          <cell r="E2088">
            <v>4028</v>
          </cell>
        </row>
        <row r="2089">
          <cell r="D2089">
            <v>1500</v>
          </cell>
          <cell r="E2089">
            <v>1553</v>
          </cell>
        </row>
        <row r="2090">
          <cell r="D2090">
            <v>3000</v>
          </cell>
          <cell r="E2090">
            <v>3465.32</v>
          </cell>
        </row>
        <row r="2091">
          <cell r="D2091">
            <v>2500</v>
          </cell>
          <cell r="E2091">
            <v>3010.01</v>
          </cell>
        </row>
        <row r="2092">
          <cell r="D2092">
            <v>8000</v>
          </cell>
          <cell r="E2092">
            <v>9203.23</v>
          </cell>
        </row>
        <row r="2093">
          <cell r="D2093">
            <v>18000</v>
          </cell>
          <cell r="E2093">
            <v>21684.2</v>
          </cell>
        </row>
        <row r="2094">
          <cell r="D2094">
            <v>6000</v>
          </cell>
          <cell r="E2094">
            <v>6077</v>
          </cell>
        </row>
        <row r="2095">
          <cell r="D2095">
            <v>1500</v>
          </cell>
          <cell r="E2095">
            <v>1537</v>
          </cell>
        </row>
        <row r="2096">
          <cell r="D2096">
            <v>3500</v>
          </cell>
          <cell r="E2096">
            <v>4219</v>
          </cell>
        </row>
        <row r="2097">
          <cell r="D2097">
            <v>2500</v>
          </cell>
          <cell r="E2097">
            <v>2500</v>
          </cell>
        </row>
        <row r="2098">
          <cell r="D2098">
            <v>600</v>
          </cell>
          <cell r="E2098">
            <v>610</v>
          </cell>
        </row>
        <row r="2099">
          <cell r="D2099">
            <v>3000</v>
          </cell>
          <cell r="E2099">
            <v>3000</v>
          </cell>
        </row>
        <row r="2100">
          <cell r="D2100">
            <v>6000</v>
          </cell>
          <cell r="E2100">
            <v>6020</v>
          </cell>
        </row>
        <row r="2101">
          <cell r="D2101">
            <v>3000</v>
          </cell>
          <cell r="E2101">
            <v>3971</v>
          </cell>
        </row>
        <row r="2102">
          <cell r="D2102">
            <v>600</v>
          </cell>
          <cell r="E2102">
            <v>820</v>
          </cell>
        </row>
        <row r="2103">
          <cell r="D2103">
            <v>2000</v>
          </cell>
          <cell r="E2103">
            <v>2265</v>
          </cell>
        </row>
        <row r="2104">
          <cell r="D2104">
            <v>1000</v>
          </cell>
          <cell r="E2104">
            <v>1360</v>
          </cell>
        </row>
        <row r="2105">
          <cell r="D2105">
            <v>7777</v>
          </cell>
          <cell r="E2105">
            <v>11364</v>
          </cell>
        </row>
        <row r="2106">
          <cell r="D2106">
            <v>800</v>
          </cell>
          <cell r="E2106">
            <v>1036</v>
          </cell>
        </row>
        <row r="2107">
          <cell r="D2107">
            <v>2000</v>
          </cell>
          <cell r="E2107">
            <v>5080</v>
          </cell>
        </row>
        <row r="2108">
          <cell r="D2108">
            <v>2200</v>
          </cell>
          <cell r="E2108">
            <v>2355</v>
          </cell>
        </row>
        <row r="2109">
          <cell r="D2109">
            <v>2000</v>
          </cell>
          <cell r="E2109">
            <v>2154.66</v>
          </cell>
        </row>
        <row r="2110">
          <cell r="D2110">
            <v>16000</v>
          </cell>
          <cell r="E2110">
            <v>17170</v>
          </cell>
        </row>
        <row r="2111">
          <cell r="D2111">
            <v>4000</v>
          </cell>
          <cell r="E2111">
            <v>4261</v>
          </cell>
        </row>
        <row r="2112">
          <cell r="D2112">
            <v>2000</v>
          </cell>
          <cell r="E2112">
            <v>2007</v>
          </cell>
        </row>
        <row r="2113">
          <cell r="D2113">
            <v>2000</v>
          </cell>
          <cell r="E2113">
            <v>2130</v>
          </cell>
        </row>
        <row r="2114">
          <cell r="D2114">
            <v>300</v>
          </cell>
          <cell r="E2114">
            <v>300</v>
          </cell>
        </row>
        <row r="2115">
          <cell r="D2115">
            <v>7000</v>
          </cell>
          <cell r="E2115">
            <v>7340</v>
          </cell>
        </row>
        <row r="2116">
          <cell r="D2116">
            <v>5000</v>
          </cell>
          <cell r="E2116">
            <v>5235</v>
          </cell>
        </row>
        <row r="2117">
          <cell r="D2117">
            <v>1500</v>
          </cell>
          <cell r="E2117">
            <v>3385</v>
          </cell>
        </row>
        <row r="2118">
          <cell r="D2118">
            <v>48000</v>
          </cell>
          <cell r="E2118">
            <v>48434</v>
          </cell>
        </row>
        <row r="2119">
          <cell r="D2119">
            <v>1200</v>
          </cell>
          <cell r="E2119">
            <v>1773</v>
          </cell>
        </row>
        <row r="2120">
          <cell r="D2120">
            <v>1000</v>
          </cell>
          <cell r="E2120">
            <v>1346.11</v>
          </cell>
        </row>
        <row r="2121">
          <cell r="D2121">
            <v>2000</v>
          </cell>
          <cell r="E2121">
            <v>2015</v>
          </cell>
        </row>
        <row r="2122">
          <cell r="D2122">
            <v>8000</v>
          </cell>
          <cell r="E2122">
            <v>8070.43</v>
          </cell>
        </row>
        <row r="2123">
          <cell r="D2123">
            <v>50000</v>
          </cell>
          <cell r="E2123">
            <v>284</v>
          </cell>
        </row>
        <row r="2124">
          <cell r="D2124">
            <v>80000</v>
          </cell>
          <cell r="E2124">
            <v>310</v>
          </cell>
        </row>
        <row r="2125">
          <cell r="D2125">
            <v>500</v>
          </cell>
          <cell r="E2125">
            <v>50</v>
          </cell>
        </row>
        <row r="2126">
          <cell r="D2126">
            <v>1100</v>
          </cell>
          <cell r="E2126">
            <v>115</v>
          </cell>
        </row>
        <row r="2127">
          <cell r="D2127">
            <v>60000</v>
          </cell>
          <cell r="E2127">
            <v>852</v>
          </cell>
        </row>
        <row r="2128">
          <cell r="D2128">
            <v>20000</v>
          </cell>
          <cell r="E2128">
            <v>10</v>
          </cell>
        </row>
        <row r="2129">
          <cell r="D2129">
            <v>28000</v>
          </cell>
          <cell r="E2129">
            <v>8076</v>
          </cell>
        </row>
        <row r="2130">
          <cell r="D2130">
            <v>15000</v>
          </cell>
          <cell r="E2130">
            <v>25</v>
          </cell>
        </row>
        <row r="2131">
          <cell r="D2131">
            <v>2000</v>
          </cell>
          <cell r="E2131">
            <v>236</v>
          </cell>
        </row>
        <row r="2132">
          <cell r="D2132">
            <v>42000</v>
          </cell>
          <cell r="E2132">
            <v>85</v>
          </cell>
        </row>
        <row r="2133">
          <cell r="D2133">
            <v>500</v>
          </cell>
          <cell r="E2133">
            <v>25</v>
          </cell>
        </row>
        <row r="2134">
          <cell r="D2134">
            <v>100000</v>
          </cell>
          <cell r="E2134">
            <v>2112.9899999999998</v>
          </cell>
        </row>
        <row r="2135">
          <cell r="D2135">
            <v>1000</v>
          </cell>
          <cell r="E2135">
            <v>16</v>
          </cell>
        </row>
        <row r="2136">
          <cell r="D2136">
            <v>6000</v>
          </cell>
          <cell r="E2136">
            <v>104</v>
          </cell>
        </row>
        <row r="2137">
          <cell r="D2137">
            <v>5000</v>
          </cell>
          <cell r="E2137">
            <v>478</v>
          </cell>
        </row>
        <row r="2138">
          <cell r="D2138">
            <v>80000</v>
          </cell>
          <cell r="E2138">
            <v>47.69</v>
          </cell>
        </row>
        <row r="2139">
          <cell r="D2139">
            <v>50000</v>
          </cell>
          <cell r="E2139">
            <v>14203</v>
          </cell>
        </row>
        <row r="2140">
          <cell r="D2140">
            <v>1000</v>
          </cell>
          <cell r="E2140">
            <v>128</v>
          </cell>
        </row>
        <row r="2141">
          <cell r="D2141">
            <v>30000</v>
          </cell>
          <cell r="E2141">
            <v>1626</v>
          </cell>
        </row>
        <row r="2142">
          <cell r="D2142">
            <v>500000</v>
          </cell>
          <cell r="E2142">
            <v>560</v>
          </cell>
        </row>
        <row r="2143">
          <cell r="D2143">
            <v>15000</v>
          </cell>
          <cell r="E2143">
            <v>0</v>
          </cell>
        </row>
        <row r="2144">
          <cell r="D2144">
            <v>10500</v>
          </cell>
          <cell r="E2144">
            <v>601</v>
          </cell>
        </row>
        <row r="2145">
          <cell r="D2145">
            <v>2000</v>
          </cell>
          <cell r="E2145">
            <v>225</v>
          </cell>
        </row>
        <row r="2146">
          <cell r="D2146">
            <v>35500</v>
          </cell>
          <cell r="E2146">
            <v>607</v>
          </cell>
        </row>
        <row r="2147">
          <cell r="D2147">
            <v>15000</v>
          </cell>
          <cell r="E2147">
            <v>4565</v>
          </cell>
        </row>
        <row r="2148">
          <cell r="D2148">
            <v>5000</v>
          </cell>
          <cell r="E2148">
            <v>1</v>
          </cell>
        </row>
        <row r="2149">
          <cell r="D2149">
            <v>390000</v>
          </cell>
          <cell r="E2149">
            <v>2716</v>
          </cell>
        </row>
        <row r="2150">
          <cell r="D2150">
            <v>100</v>
          </cell>
          <cell r="E2150">
            <v>2</v>
          </cell>
        </row>
        <row r="2151">
          <cell r="D2151">
            <v>2000</v>
          </cell>
          <cell r="E2151">
            <v>0</v>
          </cell>
        </row>
        <row r="2152">
          <cell r="D2152">
            <v>50000</v>
          </cell>
          <cell r="E2152">
            <v>405</v>
          </cell>
        </row>
        <row r="2153">
          <cell r="D2153">
            <v>45000</v>
          </cell>
          <cell r="E2153">
            <v>118</v>
          </cell>
        </row>
        <row r="2154">
          <cell r="D2154">
            <v>30000</v>
          </cell>
          <cell r="E2154">
            <v>50</v>
          </cell>
        </row>
        <row r="2155">
          <cell r="D2155">
            <v>372625</v>
          </cell>
          <cell r="E2155">
            <v>34</v>
          </cell>
        </row>
        <row r="2156">
          <cell r="D2156">
            <v>250</v>
          </cell>
          <cell r="E2156">
            <v>2</v>
          </cell>
        </row>
        <row r="2157">
          <cell r="D2157">
            <v>5000</v>
          </cell>
          <cell r="E2157">
            <v>115</v>
          </cell>
        </row>
        <row r="2158">
          <cell r="D2158">
            <v>56000</v>
          </cell>
          <cell r="E2158">
            <v>1493</v>
          </cell>
        </row>
        <row r="2159">
          <cell r="D2159">
            <v>75000</v>
          </cell>
          <cell r="E2159">
            <v>21144</v>
          </cell>
        </row>
        <row r="2160">
          <cell r="D2160">
            <v>300000</v>
          </cell>
          <cell r="E2160">
            <v>19770.11</v>
          </cell>
        </row>
        <row r="2161">
          <cell r="D2161">
            <v>3600</v>
          </cell>
          <cell r="E2161">
            <v>26</v>
          </cell>
        </row>
        <row r="2162">
          <cell r="D2162">
            <v>10000</v>
          </cell>
          <cell r="E2162">
            <v>85</v>
          </cell>
        </row>
        <row r="2163">
          <cell r="D2163">
            <v>400</v>
          </cell>
          <cell r="E2163">
            <v>463</v>
          </cell>
        </row>
        <row r="2164">
          <cell r="D2164">
            <v>4500</v>
          </cell>
          <cell r="E2164">
            <v>5052</v>
          </cell>
        </row>
        <row r="2165">
          <cell r="D2165">
            <v>2500</v>
          </cell>
          <cell r="E2165">
            <v>3305</v>
          </cell>
        </row>
        <row r="2166">
          <cell r="D2166">
            <v>5500</v>
          </cell>
          <cell r="E2166">
            <v>5645</v>
          </cell>
        </row>
        <row r="2167">
          <cell r="D2167">
            <v>2500</v>
          </cell>
          <cell r="E2167">
            <v>3466</v>
          </cell>
        </row>
        <row r="2168">
          <cell r="D2168">
            <v>2000</v>
          </cell>
          <cell r="E2168">
            <v>2932</v>
          </cell>
        </row>
        <row r="2169">
          <cell r="D2169">
            <v>150</v>
          </cell>
          <cell r="E2169">
            <v>180</v>
          </cell>
        </row>
        <row r="2170">
          <cell r="D2170">
            <v>18000</v>
          </cell>
          <cell r="E2170">
            <v>21884.69</v>
          </cell>
        </row>
        <row r="2171">
          <cell r="D2171">
            <v>153</v>
          </cell>
          <cell r="E2171">
            <v>153</v>
          </cell>
        </row>
        <row r="2172">
          <cell r="D2172">
            <v>350</v>
          </cell>
          <cell r="E2172">
            <v>633</v>
          </cell>
        </row>
        <row r="2173">
          <cell r="D2173">
            <v>4000</v>
          </cell>
          <cell r="E2173">
            <v>4243</v>
          </cell>
        </row>
        <row r="2174">
          <cell r="D2174">
            <v>1000</v>
          </cell>
          <cell r="E2174">
            <v>1000</v>
          </cell>
        </row>
        <row r="2175">
          <cell r="D2175">
            <v>4200</v>
          </cell>
          <cell r="E2175">
            <v>5331</v>
          </cell>
        </row>
        <row r="2176">
          <cell r="D2176">
            <v>4000</v>
          </cell>
          <cell r="E2176">
            <v>4119</v>
          </cell>
        </row>
        <row r="2177">
          <cell r="D2177">
            <v>700</v>
          </cell>
          <cell r="E2177">
            <v>1750</v>
          </cell>
        </row>
        <row r="2178">
          <cell r="D2178">
            <v>5000</v>
          </cell>
          <cell r="E2178">
            <v>6301</v>
          </cell>
        </row>
        <row r="2179">
          <cell r="D2179">
            <v>2500</v>
          </cell>
          <cell r="E2179">
            <v>2503</v>
          </cell>
        </row>
        <row r="2180">
          <cell r="D2180">
            <v>25000</v>
          </cell>
          <cell r="E2180">
            <v>34660</v>
          </cell>
        </row>
        <row r="2181">
          <cell r="D2181">
            <v>1000</v>
          </cell>
          <cell r="E2181">
            <v>1614</v>
          </cell>
        </row>
        <row r="2182">
          <cell r="D2182">
            <v>5000</v>
          </cell>
          <cell r="E2182">
            <v>5359.21</v>
          </cell>
        </row>
        <row r="2183">
          <cell r="D2183">
            <v>2000</v>
          </cell>
          <cell r="E2183">
            <v>3062</v>
          </cell>
        </row>
        <row r="2184">
          <cell r="D2184">
            <v>3000</v>
          </cell>
          <cell r="E2184">
            <v>15725</v>
          </cell>
        </row>
        <row r="2185">
          <cell r="D2185">
            <v>1800</v>
          </cell>
          <cell r="E2185">
            <v>8807</v>
          </cell>
        </row>
        <row r="2186">
          <cell r="D2186">
            <v>10000</v>
          </cell>
          <cell r="E2186">
            <v>28474</v>
          </cell>
        </row>
        <row r="2187">
          <cell r="D2187">
            <v>5000</v>
          </cell>
          <cell r="E2187">
            <v>92848.5</v>
          </cell>
        </row>
        <row r="2188">
          <cell r="D2188">
            <v>20000</v>
          </cell>
          <cell r="E2188">
            <v>21935</v>
          </cell>
        </row>
        <row r="2189">
          <cell r="D2189">
            <v>20000</v>
          </cell>
          <cell r="E2189">
            <v>202928.5</v>
          </cell>
        </row>
        <row r="2190">
          <cell r="D2190">
            <v>5494</v>
          </cell>
          <cell r="E2190">
            <v>22645</v>
          </cell>
        </row>
        <row r="2191">
          <cell r="D2191">
            <v>1200</v>
          </cell>
          <cell r="E2191">
            <v>6039</v>
          </cell>
        </row>
        <row r="2192">
          <cell r="D2192">
            <v>19000</v>
          </cell>
          <cell r="E2192">
            <v>35076</v>
          </cell>
        </row>
        <row r="2193">
          <cell r="D2193">
            <v>750</v>
          </cell>
          <cell r="E2193">
            <v>898</v>
          </cell>
        </row>
        <row r="2194">
          <cell r="D2194">
            <v>12000</v>
          </cell>
          <cell r="E2194">
            <v>129748.82</v>
          </cell>
        </row>
        <row r="2195">
          <cell r="D2195">
            <v>15000</v>
          </cell>
          <cell r="E2195">
            <v>67856</v>
          </cell>
        </row>
        <row r="2196">
          <cell r="D2196">
            <v>10000</v>
          </cell>
          <cell r="E2196">
            <v>53737</v>
          </cell>
        </row>
        <row r="2197">
          <cell r="D2197">
            <v>4600</v>
          </cell>
          <cell r="E2197">
            <v>5535</v>
          </cell>
        </row>
        <row r="2198">
          <cell r="D2198">
            <v>14000</v>
          </cell>
          <cell r="E2198">
            <v>15937</v>
          </cell>
        </row>
        <row r="2199">
          <cell r="D2199">
            <v>30000</v>
          </cell>
          <cell r="E2199">
            <v>285309.33</v>
          </cell>
        </row>
        <row r="2200">
          <cell r="D2200">
            <v>40000</v>
          </cell>
          <cell r="E2200">
            <v>53157</v>
          </cell>
        </row>
        <row r="2201">
          <cell r="D2201">
            <v>9000</v>
          </cell>
          <cell r="E2201">
            <v>13228</v>
          </cell>
        </row>
        <row r="2202">
          <cell r="D2202">
            <v>2000</v>
          </cell>
          <cell r="E2202">
            <v>10843</v>
          </cell>
        </row>
        <row r="2203">
          <cell r="D2203">
            <v>110</v>
          </cell>
          <cell r="E2203">
            <v>420.99</v>
          </cell>
        </row>
        <row r="2204">
          <cell r="D2204">
            <v>4000</v>
          </cell>
          <cell r="E2204">
            <v>28167.25</v>
          </cell>
        </row>
        <row r="2205">
          <cell r="D2205">
            <v>2000</v>
          </cell>
          <cell r="E2205">
            <v>2191</v>
          </cell>
        </row>
        <row r="2206">
          <cell r="D2206">
            <v>1500</v>
          </cell>
          <cell r="E2206">
            <v>1993</v>
          </cell>
        </row>
        <row r="2207">
          <cell r="D2207">
            <v>750</v>
          </cell>
          <cell r="E2207">
            <v>1140</v>
          </cell>
        </row>
        <row r="2208">
          <cell r="D2208">
            <v>1100</v>
          </cell>
          <cell r="E2208">
            <v>1130</v>
          </cell>
        </row>
        <row r="2209">
          <cell r="D2209">
            <v>2000</v>
          </cell>
          <cell r="E2209">
            <v>2000</v>
          </cell>
        </row>
        <row r="2210">
          <cell r="D2210">
            <v>1000</v>
          </cell>
          <cell r="E2210">
            <v>1016</v>
          </cell>
        </row>
        <row r="2211">
          <cell r="D2211">
            <v>500</v>
          </cell>
          <cell r="E2211">
            <v>754</v>
          </cell>
        </row>
        <row r="2212">
          <cell r="D2212">
            <v>4000</v>
          </cell>
          <cell r="E2212">
            <v>4457</v>
          </cell>
        </row>
        <row r="2213">
          <cell r="D2213">
            <v>2500</v>
          </cell>
          <cell r="E2213">
            <v>4890</v>
          </cell>
        </row>
        <row r="2214">
          <cell r="D2214">
            <v>6000</v>
          </cell>
          <cell r="E2214">
            <v>6863</v>
          </cell>
        </row>
        <row r="2215">
          <cell r="D2215">
            <v>5</v>
          </cell>
          <cell r="E2215">
            <v>10</v>
          </cell>
        </row>
        <row r="2216">
          <cell r="D2216">
            <v>600</v>
          </cell>
          <cell r="E2216">
            <v>1755.01</v>
          </cell>
        </row>
        <row r="2217">
          <cell r="D2217">
            <v>550</v>
          </cell>
          <cell r="E2217">
            <v>860</v>
          </cell>
        </row>
        <row r="2218">
          <cell r="D2218">
            <v>300</v>
          </cell>
          <cell r="E2218">
            <v>317</v>
          </cell>
        </row>
        <row r="2219">
          <cell r="D2219">
            <v>420</v>
          </cell>
          <cell r="E2219">
            <v>425</v>
          </cell>
        </row>
        <row r="2220">
          <cell r="D2220">
            <v>2000</v>
          </cell>
          <cell r="E2220">
            <v>2456.66</v>
          </cell>
        </row>
        <row r="2221">
          <cell r="D2221">
            <v>1000</v>
          </cell>
          <cell r="E2221">
            <v>1015</v>
          </cell>
        </row>
        <row r="2222">
          <cell r="D2222">
            <v>3500</v>
          </cell>
          <cell r="E2222">
            <v>3540</v>
          </cell>
        </row>
        <row r="2223">
          <cell r="D2223">
            <v>7500</v>
          </cell>
          <cell r="E2223">
            <v>8109</v>
          </cell>
        </row>
        <row r="2224">
          <cell r="D2224">
            <v>500</v>
          </cell>
          <cell r="E2224">
            <v>813</v>
          </cell>
        </row>
        <row r="2225">
          <cell r="D2225">
            <v>19500</v>
          </cell>
          <cell r="E2225">
            <v>20631</v>
          </cell>
        </row>
        <row r="2226">
          <cell r="D2226">
            <v>10000</v>
          </cell>
          <cell r="E2226">
            <v>24315</v>
          </cell>
        </row>
        <row r="2227">
          <cell r="D2227">
            <v>21000</v>
          </cell>
          <cell r="E2227">
            <v>198415.01</v>
          </cell>
        </row>
        <row r="2228">
          <cell r="D2228">
            <v>18000</v>
          </cell>
          <cell r="E2228">
            <v>19523.310000000001</v>
          </cell>
        </row>
        <row r="2229">
          <cell r="D2229">
            <v>13000</v>
          </cell>
          <cell r="E2229">
            <v>20459</v>
          </cell>
        </row>
        <row r="2230">
          <cell r="D2230">
            <v>1000</v>
          </cell>
          <cell r="E2230">
            <v>11744.9</v>
          </cell>
        </row>
        <row r="2231">
          <cell r="D2231">
            <v>8012</v>
          </cell>
          <cell r="E2231">
            <v>13704.33</v>
          </cell>
        </row>
        <row r="2232">
          <cell r="D2232">
            <v>8500</v>
          </cell>
          <cell r="E2232">
            <v>10706</v>
          </cell>
        </row>
        <row r="2233">
          <cell r="D2233">
            <v>2500</v>
          </cell>
          <cell r="E2233">
            <v>30303.24</v>
          </cell>
        </row>
        <row r="2234">
          <cell r="D2234">
            <v>5000</v>
          </cell>
          <cell r="E2234">
            <v>24790</v>
          </cell>
        </row>
        <row r="2235">
          <cell r="D2235">
            <v>2500</v>
          </cell>
          <cell r="E2235">
            <v>8301</v>
          </cell>
        </row>
        <row r="2236">
          <cell r="D2236">
            <v>100</v>
          </cell>
          <cell r="E2236">
            <v>1165</v>
          </cell>
        </row>
        <row r="2237">
          <cell r="D2237">
            <v>13000</v>
          </cell>
          <cell r="E2237">
            <v>19931</v>
          </cell>
        </row>
        <row r="2238">
          <cell r="D2238">
            <v>2800</v>
          </cell>
          <cell r="E2238">
            <v>15039</v>
          </cell>
        </row>
        <row r="2239">
          <cell r="D2239">
            <v>18000</v>
          </cell>
          <cell r="E2239">
            <v>63527</v>
          </cell>
        </row>
        <row r="2240">
          <cell r="D2240">
            <v>4000</v>
          </cell>
          <cell r="E2240">
            <v>5496</v>
          </cell>
        </row>
        <row r="2241">
          <cell r="D2241">
            <v>25000</v>
          </cell>
          <cell r="E2241">
            <v>32006.67</v>
          </cell>
        </row>
        <row r="2242">
          <cell r="D2242">
            <v>5000</v>
          </cell>
          <cell r="E2242">
            <v>13534</v>
          </cell>
        </row>
        <row r="2243">
          <cell r="D2243">
            <v>1000</v>
          </cell>
          <cell r="E2243">
            <v>8064</v>
          </cell>
        </row>
        <row r="2244">
          <cell r="D2244">
            <v>10000</v>
          </cell>
          <cell r="E2244">
            <v>136009.76</v>
          </cell>
        </row>
        <row r="2245">
          <cell r="D2245">
            <v>1</v>
          </cell>
          <cell r="E2245">
            <v>9302.5</v>
          </cell>
        </row>
        <row r="2246">
          <cell r="D2246">
            <v>5000</v>
          </cell>
          <cell r="E2246">
            <v>18851</v>
          </cell>
        </row>
        <row r="2247">
          <cell r="D2247">
            <v>4000</v>
          </cell>
          <cell r="E2247">
            <v>105881</v>
          </cell>
        </row>
        <row r="2248">
          <cell r="D2248">
            <v>2500</v>
          </cell>
          <cell r="E2248">
            <v>2503</v>
          </cell>
        </row>
        <row r="2249">
          <cell r="D2249">
            <v>18500</v>
          </cell>
          <cell r="E2249">
            <v>19324</v>
          </cell>
        </row>
        <row r="2250">
          <cell r="D2250">
            <v>7000</v>
          </cell>
          <cell r="E2250">
            <v>7505</v>
          </cell>
        </row>
        <row r="2251">
          <cell r="D2251">
            <v>3500</v>
          </cell>
          <cell r="E2251">
            <v>5907</v>
          </cell>
        </row>
        <row r="2252">
          <cell r="D2252">
            <v>25000</v>
          </cell>
          <cell r="E2252">
            <v>243778</v>
          </cell>
        </row>
        <row r="2253">
          <cell r="D2253">
            <v>8500</v>
          </cell>
          <cell r="E2253">
            <v>11428.19</v>
          </cell>
        </row>
        <row r="2254">
          <cell r="D2254">
            <v>9000</v>
          </cell>
          <cell r="E2254">
            <v>24505</v>
          </cell>
        </row>
        <row r="2255">
          <cell r="D2255">
            <v>8000</v>
          </cell>
          <cell r="E2255">
            <v>9015</v>
          </cell>
        </row>
        <row r="2256">
          <cell r="D2256">
            <v>500</v>
          </cell>
          <cell r="E2256">
            <v>2299</v>
          </cell>
        </row>
        <row r="2257">
          <cell r="D2257">
            <v>3950</v>
          </cell>
          <cell r="E2257">
            <v>11323</v>
          </cell>
        </row>
        <row r="2258">
          <cell r="D2258">
            <v>480</v>
          </cell>
          <cell r="E2258">
            <v>1069</v>
          </cell>
        </row>
        <row r="2259">
          <cell r="D2259">
            <v>2500</v>
          </cell>
          <cell r="E2259">
            <v>15903.5</v>
          </cell>
        </row>
        <row r="2260">
          <cell r="D2260">
            <v>2200</v>
          </cell>
          <cell r="E2260">
            <v>3223</v>
          </cell>
        </row>
        <row r="2261">
          <cell r="D2261">
            <v>1000</v>
          </cell>
          <cell r="E2261">
            <v>18671</v>
          </cell>
        </row>
        <row r="2262">
          <cell r="D2262">
            <v>2500</v>
          </cell>
          <cell r="E2262">
            <v>8173</v>
          </cell>
        </row>
        <row r="2263">
          <cell r="D2263">
            <v>1000</v>
          </cell>
          <cell r="E2263">
            <v>7795</v>
          </cell>
        </row>
        <row r="2264">
          <cell r="D2264">
            <v>3300</v>
          </cell>
          <cell r="E2264">
            <v>5087</v>
          </cell>
        </row>
        <row r="2265">
          <cell r="D2265">
            <v>7500</v>
          </cell>
          <cell r="E2265">
            <v>8666</v>
          </cell>
        </row>
        <row r="2266">
          <cell r="D2266">
            <v>6000</v>
          </cell>
          <cell r="E2266">
            <v>10802</v>
          </cell>
        </row>
        <row r="2267">
          <cell r="D2267">
            <v>200</v>
          </cell>
          <cell r="E2267">
            <v>597</v>
          </cell>
        </row>
        <row r="2268">
          <cell r="D2268">
            <v>1500</v>
          </cell>
          <cell r="E2268">
            <v>4804</v>
          </cell>
        </row>
        <row r="2269">
          <cell r="D2269">
            <v>20000</v>
          </cell>
          <cell r="E2269">
            <v>76105</v>
          </cell>
        </row>
        <row r="2270">
          <cell r="D2270">
            <v>28000</v>
          </cell>
          <cell r="E2270">
            <v>28728</v>
          </cell>
        </row>
        <row r="2271">
          <cell r="D2271">
            <v>2500</v>
          </cell>
          <cell r="E2271">
            <v>45041</v>
          </cell>
        </row>
        <row r="2272">
          <cell r="D2272">
            <v>25000</v>
          </cell>
          <cell r="E2272">
            <v>180062</v>
          </cell>
        </row>
        <row r="2273">
          <cell r="D2273">
            <v>20000</v>
          </cell>
          <cell r="E2273">
            <v>56618</v>
          </cell>
        </row>
        <row r="2274">
          <cell r="D2274">
            <v>1000</v>
          </cell>
          <cell r="E2274">
            <v>13566</v>
          </cell>
        </row>
        <row r="2275">
          <cell r="D2275">
            <v>2500</v>
          </cell>
          <cell r="E2275">
            <v>5509</v>
          </cell>
        </row>
        <row r="2276">
          <cell r="D2276">
            <v>2500</v>
          </cell>
          <cell r="E2276">
            <v>2990</v>
          </cell>
        </row>
        <row r="2277">
          <cell r="D2277">
            <v>650</v>
          </cell>
          <cell r="E2277">
            <v>2650.5</v>
          </cell>
        </row>
        <row r="2278">
          <cell r="D2278">
            <v>4589</v>
          </cell>
          <cell r="E2278">
            <v>4856</v>
          </cell>
        </row>
        <row r="2279">
          <cell r="D2279">
            <v>8500</v>
          </cell>
          <cell r="E2279">
            <v>11992</v>
          </cell>
        </row>
        <row r="2280">
          <cell r="D2280">
            <v>2000</v>
          </cell>
          <cell r="E2280">
            <v>5414</v>
          </cell>
        </row>
        <row r="2281">
          <cell r="D2281">
            <v>1000</v>
          </cell>
          <cell r="E2281">
            <v>1538</v>
          </cell>
        </row>
        <row r="2282">
          <cell r="D2282">
            <v>9800</v>
          </cell>
          <cell r="E2282">
            <v>39550.5</v>
          </cell>
        </row>
        <row r="2283">
          <cell r="D2283">
            <v>300</v>
          </cell>
          <cell r="E2283">
            <v>555</v>
          </cell>
        </row>
        <row r="2284">
          <cell r="D2284">
            <v>750</v>
          </cell>
          <cell r="E2284">
            <v>1390</v>
          </cell>
        </row>
        <row r="2285">
          <cell r="D2285">
            <v>3000</v>
          </cell>
          <cell r="E2285">
            <v>3025.66</v>
          </cell>
        </row>
        <row r="2286">
          <cell r="D2286">
            <v>6000</v>
          </cell>
          <cell r="E2286">
            <v>6373.27</v>
          </cell>
        </row>
        <row r="2287">
          <cell r="D2287">
            <v>3000</v>
          </cell>
          <cell r="E2287">
            <v>3641</v>
          </cell>
        </row>
        <row r="2288">
          <cell r="D2288">
            <v>1500</v>
          </cell>
          <cell r="E2288">
            <v>1501</v>
          </cell>
        </row>
        <row r="2289">
          <cell r="D2289">
            <v>4500</v>
          </cell>
          <cell r="E2289">
            <v>5398.99</v>
          </cell>
        </row>
        <row r="2290">
          <cell r="D2290">
            <v>1000</v>
          </cell>
          <cell r="E2290">
            <v>1001</v>
          </cell>
        </row>
        <row r="2291">
          <cell r="D2291">
            <v>1500</v>
          </cell>
          <cell r="E2291">
            <v>1611</v>
          </cell>
        </row>
        <row r="2292">
          <cell r="D2292">
            <v>1500</v>
          </cell>
          <cell r="E2292">
            <v>1561</v>
          </cell>
        </row>
        <row r="2293">
          <cell r="D2293">
            <v>2500</v>
          </cell>
          <cell r="E2293">
            <v>4320</v>
          </cell>
        </row>
        <row r="2294">
          <cell r="D2294">
            <v>2000</v>
          </cell>
          <cell r="E2294">
            <v>2145.0100000000002</v>
          </cell>
        </row>
        <row r="2295">
          <cell r="D2295">
            <v>850</v>
          </cell>
          <cell r="E2295">
            <v>920</v>
          </cell>
        </row>
        <row r="2296">
          <cell r="D2296">
            <v>5000</v>
          </cell>
          <cell r="E2296">
            <v>7304.04</v>
          </cell>
        </row>
        <row r="2297">
          <cell r="D2297">
            <v>1200</v>
          </cell>
          <cell r="E2297">
            <v>1503</v>
          </cell>
        </row>
        <row r="2298">
          <cell r="D2298">
            <v>7000</v>
          </cell>
          <cell r="E2298">
            <v>10435</v>
          </cell>
        </row>
        <row r="2299">
          <cell r="D2299">
            <v>1000</v>
          </cell>
          <cell r="E2299">
            <v>1006</v>
          </cell>
        </row>
        <row r="2300">
          <cell r="D2300">
            <v>30000</v>
          </cell>
          <cell r="E2300">
            <v>31522</v>
          </cell>
        </row>
        <row r="2301">
          <cell r="D2301">
            <v>300</v>
          </cell>
          <cell r="E2301">
            <v>1050.5</v>
          </cell>
        </row>
        <row r="2302">
          <cell r="D2302">
            <v>800</v>
          </cell>
          <cell r="E2302">
            <v>810</v>
          </cell>
        </row>
        <row r="2303">
          <cell r="D2303">
            <v>5000</v>
          </cell>
          <cell r="E2303">
            <v>6680.22</v>
          </cell>
        </row>
        <row r="2304">
          <cell r="D2304">
            <v>2300</v>
          </cell>
          <cell r="E2304">
            <v>3925</v>
          </cell>
        </row>
        <row r="2305">
          <cell r="D2305">
            <v>6450</v>
          </cell>
          <cell r="E2305">
            <v>7053.61</v>
          </cell>
        </row>
        <row r="2306">
          <cell r="D2306">
            <v>6000</v>
          </cell>
          <cell r="E2306">
            <v>6042.02</v>
          </cell>
        </row>
        <row r="2307">
          <cell r="D2307">
            <v>18000</v>
          </cell>
          <cell r="E2307">
            <v>18221</v>
          </cell>
        </row>
        <row r="2308">
          <cell r="D2308">
            <v>3500</v>
          </cell>
          <cell r="E2308">
            <v>3736.55</v>
          </cell>
        </row>
        <row r="2309">
          <cell r="D2309">
            <v>1964.47</v>
          </cell>
          <cell r="E2309">
            <v>2095.2600000000002</v>
          </cell>
        </row>
        <row r="2310">
          <cell r="D2310">
            <v>50000</v>
          </cell>
          <cell r="E2310">
            <v>50653.11</v>
          </cell>
        </row>
        <row r="2311">
          <cell r="D2311">
            <v>6000</v>
          </cell>
          <cell r="E2311">
            <v>6400.47</v>
          </cell>
        </row>
        <row r="2312">
          <cell r="D2312">
            <v>18500</v>
          </cell>
          <cell r="E2312">
            <v>79335.360000000001</v>
          </cell>
        </row>
        <row r="2313">
          <cell r="D2313">
            <v>9000</v>
          </cell>
          <cell r="E2313">
            <v>9370</v>
          </cell>
        </row>
        <row r="2314">
          <cell r="D2314">
            <v>3000</v>
          </cell>
          <cell r="E2314">
            <v>3236</v>
          </cell>
        </row>
        <row r="2315">
          <cell r="D2315">
            <v>5000</v>
          </cell>
          <cell r="E2315">
            <v>8792.02</v>
          </cell>
        </row>
        <row r="2316">
          <cell r="D2316">
            <v>1200</v>
          </cell>
          <cell r="E2316">
            <v>1883.64</v>
          </cell>
        </row>
        <row r="2317">
          <cell r="D2317">
            <v>2500</v>
          </cell>
          <cell r="E2317">
            <v>2565</v>
          </cell>
        </row>
        <row r="2318">
          <cell r="D2318">
            <v>15000</v>
          </cell>
          <cell r="E2318">
            <v>15606.4</v>
          </cell>
        </row>
        <row r="2319">
          <cell r="D2319">
            <v>400</v>
          </cell>
          <cell r="E2319">
            <v>416</v>
          </cell>
        </row>
        <row r="2320">
          <cell r="D2320">
            <v>5000</v>
          </cell>
          <cell r="E2320">
            <v>6053</v>
          </cell>
        </row>
        <row r="2321">
          <cell r="D2321">
            <v>3000</v>
          </cell>
          <cell r="E2321">
            <v>3231</v>
          </cell>
        </row>
        <row r="2322">
          <cell r="D2322">
            <v>5000</v>
          </cell>
          <cell r="E2322">
            <v>5433</v>
          </cell>
        </row>
        <row r="2323">
          <cell r="D2323">
            <v>10557</v>
          </cell>
          <cell r="E2323">
            <v>4130</v>
          </cell>
        </row>
        <row r="2324">
          <cell r="D2324">
            <v>2700</v>
          </cell>
          <cell r="E2324">
            <v>85</v>
          </cell>
        </row>
        <row r="2325">
          <cell r="D2325">
            <v>250</v>
          </cell>
          <cell r="E2325">
            <v>120</v>
          </cell>
        </row>
        <row r="2326">
          <cell r="D2326">
            <v>7500</v>
          </cell>
          <cell r="E2326">
            <v>1555</v>
          </cell>
        </row>
        <row r="2327">
          <cell r="D2327">
            <v>1000</v>
          </cell>
          <cell r="E2327">
            <v>80</v>
          </cell>
        </row>
        <row r="2328">
          <cell r="D2328">
            <v>15000</v>
          </cell>
          <cell r="E2328">
            <v>108</v>
          </cell>
        </row>
        <row r="2329">
          <cell r="D2329">
            <v>35000</v>
          </cell>
          <cell r="E2329">
            <v>184133.01</v>
          </cell>
        </row>
        <row r="2330">
          <cell r="D2330">
            <v>10000</v>
          </cell>
          <cell r="E2330">
            <v>25445</v>
          </cell>
        </row>
        <row r="2331">
          <cell r="D2331">
            <v>25000</v>
          </cell>
          <cell r="E2331">
            <v>26480</v>
          </cell>
        </row>
        <row r="2332">
          <cell r="D2332">
            <v>35000</v>
          </cell>
          <cell r="E2332">
            <v>35848</v>
          </cell>
        </row>
        <row r="2333">
          <cell r="D2333">
            <v>8000</v>
          </cell>
          <cell r="E2333">
            <v>11545.1</v>
          </cell>
        </row>
        <row r="2334">
          <cell r="D2334">
            <v>25000</v>
          </cell>
          <cell r="E2334">
            <v>26577</v>
          </cell>
        </row>
        <row r="2335">
          <cell r="D2335">
            <v>600</v>
          </cell>
          <cell r="E2335">
            <v>1273</v>
          </cell>
        </row>
        <row r="2336">
          <cell r="D2336">
            <v>4000</v>
          </cell>
          <cell r="E2336">
            <v>4078</v>
          </cell>
        </row>
        <row r="2337">
          <cell r="D2337">
            <v>25000</v>
          </cell>
          <cell r="E2337">
            <v>25568</v>
          </cell>
        </row>
        <row r="2338">
          <cell r="D2338">
            <v>20000</v>
          </cell>
          <cell r="E2338">
            <v>104146.51</v>
          </cell>
        </row>
        <row r="2339">
          <cell r="D2339">
            <v>12000</v>
          </cell>
          <cell r="E2339">
            <v>13279</v>
          </cell>
        </row>
        <row r="2340">
          <cell r="D2340">
            <v>15000</v>
          </cell>
          <cell r="E2340">
            <v>15171.5</v>
          </cell>
        </row>
        <row r="2341">
          <cell r="D2341">
            <v>25000</v>
          </cell>
          <cell r="E2341">
            <v>73552</v>
          </cell>
        </row>
        <row r="2342">
          <cell r="D2342">
            <v>40000</v>
          </cell>
          <cell r="E2342">
            <v>42311</v>
          </cell>
        </row>
        <row r="2343">
          <cell r="D2343">
            <v>5000</v>
          </cell>
          <cell r="E2343">
            <v>0</v>
          </cell>
        </row>
        <row r="2344">
          <cell r="D2344">
            <v>5500</v>
          </cell>
          <cell r="E2344">
            <v>0</v>
          </cell>
        </row>
        <row r="2345">
          <cell r="D2345">
            <v>10000</v>
          </cell>
          <cell r="E2345">
            <v>300</v>
          </cell>
        </row>
        <row r="2346">
          <cell r="D2346">
            <v>1000</v>
          </cell>
          <cell r="E2346">
            <v>1</v>
          </cell>
        </row>
        <row r="2347">
          <cell r="D2347">
            <v>3000</v>
          </cell>
          <cell r="E2347">
            <v>0</v>
          </cell>
        </row>
        <row r="2348">
          <cell r="D2348">
            <v>60000</v>
          </cell>
          <cell r="E2348">
            <v>39</v>
          </cell>
        </row>
        <row r="2349">
          <cell r="D2349">
            <v>1000</v>
          </cell>
          <cell r="E2349">
            <v>15</v>
          </cell>
        </row>
        <row r="2350">
          <cell r="D2350">
            <v>70000</v>
          </cell>
          <cell r="E2350">
            <v>270</v>
          </cell>
        </row>
        <row r="2351">
          <cell r="D2351">
            <v>474900</v>
          </cell>
          <cell r="E2351">
            <v>0</v>
          </cell>
        </row>
        <row r="2352">
          <cell r="D2352">
            <v>50000</v>
          </cell>
          <cell r="E2352">
            <v>0</v>
          </cell>
        </row>
        <row r="2353">
          <cell r="D2353">
            <v>18900</v>
          </cell>
          <cell r="E2353">
            <v>108</v>
          </cell>
        </row>
        <row r="2354">
          <cell r="D2354">
            <v>2000</v>
          </cell>
          <cell r="E2354">
            <v>0</v>
          </cell>
        </row>
        <row r="2355">
          <cell r="D2355">
            <v>1000</v>
          </cell>
          <cell r="E2355">
            <v>0</v>
          </cell>
        </row>
        <row r="2356">
          <cell r="D2356">
            <v>35000</v>
          </cell>
          <cell r="E2356">
            <v>25</v>
          </cell>
        </row>
        <row r="2357">
          <cell r="D2357">
            <v>8000</v>
          </cell>
          <cell r="E2357">
            <v>55</v>
          </cell>
        </row>
        <row r="2358">
          <cell r="D2358">
            <v>10000</v>
          </cell>
          <cell r="E2358">
            <v>0</v>
          </cell>
        </row>
        <row r="2359">
          <cell r="D2359">
            <v>27000</v>
          </cell>
          <cell r="E2359">
            <v>0</v>
          </cell>
        </row>
        <row r="2360">
          <cell r="D2360">
            <v>1500</v>
          </cell>
          <cell r="E2360">
            <v>0</v>
          </cell>
        </row>
        <row r="2361">
          <cell r="D2361">
            <v>7500</v>
          </cell>
          <cell r="E2361">
            <v>1101</v>
          </cell>
        </row>
        <row r="2362">
          <cell r="D2362">
            <v>5000</v>
          </cell>
          <cell r="E2362">
            <v>2</v>
          </cell>
        </row>
        <row r="2363">
          <cell r="D2363">
            <v>200</v>
          </cell>
          <cell r="E2363">
            <v>0</v>
          </cell>
        </row>
        <row r="2364">
          <cell r="D2364">
            <v>420</v>
          </cell>
          <cell r="E2364">
            <v>120</v>
          </cell>
        </row>
        <row r="2365">
          <cell r="D2365">
            <v>175000</v>
          </cell>
          <cell r="E2365">
            <v>0</v>
          </cell>
        </row>
        <row r="2366">
          <cell r="D2366">
            <v>128</v>
          </cell>
          <cell r="E2366">
            <v>0</v>
          </cell>
        </row>
        <row r="2367">
          <cell r="D2367">
            <v>1000</v>
          </cell>
          <cell r="E2367">
            <v>0</v>
          </cell>
        </row>
        <row r="2368">
          <cell r="D2368">
            <v>25000</v>
          </cell>
          <cell r="E2368">
            <v>2630</v>
          </cell>
        </row>
        <row r="2369">
          <cell r="D2369">
            <v>50000</v>
          </cell>
          <cell r="E2369">
            <v>670</v>
          </cell>
        </row>
        <row r="2370">
          <cell r="D2370">
            <v>40000</v>
          </cell>
          <cell r="E2370">
            <v>100</v>
          </cell>
        </row>
        <row r="2371">
          <cell r="D2371">
            <v>25000</v>
          </cell>
          <cell r="E2371">
            <v>0</v>
          </cell>
        </row>
        <row r="2372">
          <cell r="D2372">
            <v>25000</v>
          </cell>
          <cell r="E2372">
            <v>82</v>
          </cell>
        </row>
        <row r="2373">
          <cell r="D2373">
            <v>2000</v>
          </cell>
          <cell r="E2373">
            <v>0</v>
          </cell>
        </row>
        <row r="2374">
          <cell r="D2374">
            <v>5500</v>
          </cell>
          <cell r="E2374">
            <v>180</v>
          </cell>
        </row>
        <row r="2375">
          <cell r="D2375">
            <v>850000</v>
          </cell>
          <cell r="E2375">
            <v>50</v>
          </cell>
        </row>
        <row r="2376">
          <cell r="D2376">
            <v>22000</v>
          </cell>
          <cell r="E2376">
            <v>10</v>
          </cell>
        </row>
        <row r="2377">
          <cell r="D2377">
            <v>10000</v>
          </cell>
          <cell r="E2377">
            <v>0</v>
          </cell>
        </row>
        <row r="2378">
          <cell r="D2378">
            <v>3000</v>
          </cell>
          <cell r="E2378">
            <v>326.33</v>
          </cell>
        </row>
        <row r="2379">
          <cell r="D2379">
            <v>2500</v>
          </cell>
          <cell r="E2379">
            <v>0</v>
          </cell>
        </row>
        <row r="2380">
          <cell r="D2380">
            <v>110000</v>
          </cell>
          <cell r="E2380">
            <v>0</v>
          </cell>
        </row>
        <row r="2381">
          <cell r="D2381">
            <v>30000</v>
          </cell>
          <cell r="E2381">
            <v>0</v>
          </cell>
        </row>
        <row r="2382">
          <cell r="D2382">
            <v>15000</v>
          </cell>
          <cell r="E2382">
            <v>55</v>
          </cell>
        </row>
        <row r="2383">
          <cell r="D2383">
            <v>86350</v>
          </cell>
          <cell r="E2383">
            <v>1571</v>
          </cell>
        </row>
        <row r="2384">
          <cell r="D2384">
            <v>3000</v>
          </cell>
          <cell r="E2384">
            <v>75</v>
          </cell>
        </row>
        <row r="2385">
          <cell r="D2385">
            <v>10000</v>
          </cell>
          <cell r="E2385">
            <v>435</v>
          </cell>
        </row>
        <row r="2386">
          <cell r="D2386">
            <v>1000</v>
          </cell>
          <cell r="E2386">
            <v>8</v>
          </cell>
        </row>
        <row r="2387">
          <cell r="D2387">
            <v>65000</v>
          </cell>
          <cell r="E2387">
            <v>788</v>
          </cell>
        </row>
        <row r="2388">
          <cell r="D2388">
            <v>30000</v>
          </cell>
          <cell r="E2388">
            <v>0</v>
          </cell>
        </row>
        <row r="2389">
          <cell r="D2389">
            <v>150000</v>
          </cell>
          <cell r="E2389">
            <v>1026</v>
          </cell>
        </row>
        <row r="2390">
          <cell r="D2390">
            <v>37000</v>
          </cell>
          <cell r="E2390">
            <v>463</v>
          </cell>
        </row>
        <row r="2391">
          <cell r="D2391">
            <v>16000</v>
          </cell>
          <cell r="E2391">
            <v>30</v>
          </cell>
        </row>
        <row r="2392">
          <cell r="D2392">
            <v>510000</v>
          </cell>
          <cell r="E2392">
            <v>0</v>
          </cell>
        </row>
        <row r="2393">
          <cell r="D2393">
            <v>20000</v>
          </cell>
          <cell r="E2393">
            <v>25</v>
          </cell>
        </row>
        <row r="2394">
          <cell r="D2394">
            <v>4200</v>
          </cell>
          <cell r="E2394">
            <v>0</v>
          </cell>
        </row>
        <row r="2395">
          <cell r="D2395">
            <v>100000</v>
          </cell>
          <cell r="E2395">
            <v>50</v>
          </cell>
        </row>
        <row r="2396">
          <cell r="D2396">
            <v>5000</v>
          </cell>
          <cell r="E2396">
            <v>3</v>
          </cell>
        </row>
        <row r="2397">
          <cell r="D2397">
            <v>33000</v>
          </cell>
          <cell r="E2397">
            <v>0</v>
          </cell>
        </row>
        <row r="2398">
          <cell r="D2398">
            <v>5000</v>
          </cell>
          <cell r="E2398">
            <v>10</v>
          </cell>
        </row>
        <row r="2399">
          <cell r="D2399">
            <v>124000</v>
          </cell>
          <cell r="E2399">
            <v>0</v>
          </cell>
        </row>
        <row r="2400">
          <cell r="D2400">
            <v>4000</v>
          </cell>
          <cell r="E2400">
            <v>0</v>
          </cell>
        </row>
        <row r="2401">
          <cell r="D2401">
            <v>13000</v>
          </cell>
          <cell r="E2401">
            <v>0</v>
          </cell>
        </row>
        <row r="2402">
          <cell r="D2402">
            <v>50000</v>
          </cell>
          <cell r="E2402">
            <v>0</v>
          </cell>
        </row>
        <row r="2403">
          <cell r="D2403">
            <v>28000</v>
          </cell>
          <cell r="E2403">
            <v>201</v>
          </cell>
        </row>
        <row r="2404">
          <cell r="D2404">
            <v>12000</v>
          </cell>
          <cell r="E2404">
            <v>52</v>
          </cell>
        </row>
        <row r="2405">
          <cell r="D2405">
            <v>1200</v>
          </cell>
          <cell r="E2405">
            <v>202</v>
          </cell>
        </row>
        <row r="2406">
          <cell r="D2406">
            <v>15000</v>
          </cell>
          <cell r="E2406">
            <v>0</v>
          </cell>
        </row>
        <row r="2407">
          <cell r="D2407">
            <v>5000</v>
          </cell>
          <cell r="E2407">
            <v>1126</v>
          </cell>
        </row>
        <row r="2408">
          <cell r="D2408">
            <v>3250</v>
          </cell>
          <cell r="E2408">
            <v>1345</v>
          </cell>
        </row>
        <row r="2409">
          <cell r="D2409">
            <v>22000</v>
          </cell>
          <cell r="E2409">
            <v>5557</v>
          </cell>
        </row>
        <row r="2410">
          <cell r="D2410">
            <v>15000</v>
          </cell>
          <cell r="E2410">
            <v>30</v>
          </cell>
        </row>
        <row r="2411">
          <cell r="D2411">
            <v>25000</v>
          </cell>
          <cell r="E2411">
            <v>460</v>
          </cell>
        </row>
        <row r="2412">
          <cell r="D2412">
            <v>15000</v>
          </cell>
          <cell r="E2412">
            <v>0</v>
          </cell>
        </row>
        <row r="2413">
          <cell r="D2413">
            <v>25000</v>
          </cell>
          <cell r="E2413">
            <v>151</v>
          </cell>
        </row>
        <row r="2414">
          <cell r="D2414">
            <v>8000</v>
          </cell>
          <cell r="E2414">
            <v>0</v>
          </cell>
        </row>
        <row r="2415">
          <cell r="D2415">
            <v>3000</v>
          </cell>
          <cell r="E2415">
            <v>25</v>
          </cell>
        </row>
        <row r="2416">
          <cell r="D2416">
            <v>15000</v>
          </cell>
          <cell r="E2416">
            <v>460</v>
          </cell>
        </row>
        <row r="2417">
          <cell r="D2417">
            <v>60000</v>
          </cell>
          <cell r="E2417">
            <v>335</v>
          </cell>
        </row>
        <row r="2418">
          <cell r="D2418">
            <v>20000</v>
          </cell>
          <cell r="E2418">
            <v>5</v>
          </cell>
        </row>
        <row r="2419">
          <cell r="D2419">
            <v>1000</v>
          </cell>
          <cell r="E2419">
            <v>0</v>
          </cell>
        </row>
        <row r="2420">
          <cell r="D2420">
            <v>25000</v>
          </cell>
          <cell r="E2420">
            <v>5</v>
          </cell>
        </row>
        <row r="2421">
          <cell r="D2421">
            <v>3000</v>
          </cell>
          <cell r="E2421">
            <v>0</v>
          </cell>
        </row>
        <row r="2422">
          <cell r="D2422">
            <v>16870</v>
          </cell>
          <cell r="E2422">
            <v>2501</v>
          </cell>
        </row>
        <row r="2423">
          <cell r="D2423">
            <v>6000</v>
          </cell>
          <cell r="E2423">
            <v>1</v>
          </cell>
        </row>
        <row r="2424">
          <cell r="D2424">
            <v>500</v>
          </cell>
          <cell r="E2424">
            <v>1</v>
          </cell>
        </row>
        <row r="2425">
          <cell r="D2425">
            <v>60000</v>
          </cell>
          <cell r="E2425">
            <v>8</v>
          </cell>
        </row>
        <row r="2426">
          <cell r="D2426">
            <v>25000</v>
          </cell>
          <cell r="E2426">
            <v>310</v>
          </cell>
        </row>
        <row r="2427">
          <cell r="D2427">
            <v>3500</v>
          </cell>
          <cell r="E2427">
            <v>1</v>
          </cell>
        </row>
        <row r="2428">
          <cell r="D2428">
            <v>20000</v>
          </cell>
          <cell r="E2428">
            <v>0</v>
          </cell>
        </row>
        <row r="2429">
          <cell r="D2429">
            <v>50000</v>
          </cell>
          <cell r="E2429">
            <v>1</v>
          </cell>
        </row>
        <row r="2430">
          <cell r="D2430">
            <v>35000</v>
          </cell>
          <cell r="E2430">
            <v>1</v>
          </cell>
        </row>
        <row r="2431">
          <cell r="D2431">
            <v>140000</v>
          </cell>
          <cell r="E2431">
            <v>2005</v>
          </cell>
        </row>
        <row r="2432">
          <cell r="D2432">
            <v>3000</v>
          </cell>
          <cell r="E2432">
            <v>21</v>
          </cell>
        </row>
        <row r="2433">
          <cell r="D2433">
            <v>100000</v>
          </cell>
          <cell r="E2433">
            <v>2</v>
          </cell>
        </row>
        <row r="2434">
          <cell r="D2434">
            <v>14000</v>
          </cell>
          <cell r="E2434">
            <v>2</v>
          </cell>
        </row>
        <row r="2435">
          <cell r="D2435">
            <v>10000</v>
          </cell>
          <cell r="E2435">
            <v>0</v>
          </cell>
        </row>
        <row r="2436">
          <cell r="D2436">
            <v>20000</v>
          </cell>
          <cell r="E2436">
            <v>26</v>
          </cell>
        </row>
        <row r="2437">
          <cell r="D2437">
            <v>250000</v>
          </cell>
          <cell r="E2437">
            <v>1224</v>
          </cell>
        </row>
        <row r="2438">
          <cell r="D2438">
            <v>117000</v>
          </cell>
          <cell r="E2438">
            <v>45</v>
          </cell>
        </row>
        <row r="2439">
          <cell r="D2439">
            <v>8000</v>
          </cell>
          <cell r="E2439">
            <v>0</v>
          </cell>
        </row>
        <row r="2440">
          <cell r="D2440">
            <v>15000</v>
          </cell>
          <cell r="E2440">
            <v>50</v>
          </cell>
        </row>
        <row r="2441">
          <cell r="D2441">
            <v>10000</v>
          </cell>
          <cell r="E2441">
            <v>0</v>
          </cell>
        </row>
        <row r="2442">
          <cell r="D2442">
            <v>5000</v>
          </cell>
          <cell r="E2442">
            <v>10</v>
          </cell>
        </row>
        <row r="2443">
          <cell r="D2443">
            <v>7500</v>
          </cell>
          <cell r="E2443">
            <v>8091</v>
          </cell>
        </row>
        <row r="2444">
          <cell r="D2444">
            <v>24000</v>
          </cell>
          <cell r="E2444">
            <v>30226</v>
          </cell>
        </row>
        <row r="2445">
          <cell r="D2445">
            <v>20000</v>
          </cell>
          <cell r="E2445">
            <v>40502.99</v>
          </cell>
        </row>
        <row r="2446">
          <cell r="D2446">
            <v>3000</v>
          </cell>
          <cell r="E2446">
            <v>3258</v>
          </cell>
        </row>
        <row r="2447">
          <cell r="D2447">
            <v>5000</v>
          </cell>
          <cell r="E2447">
            <v>8640</v>
          </cell>
        </row>
        <row r="2448">
          <cell r="D2448">
            <v>5000</v>
          </cell>
          <cell r="E2448">
            <v>8399</v>
          </cell>
        </row>
        <row r="2449">
          <cell r="D2449">
            <v>2500</v>
          </cell>
          <cell r="E2449">
            <v>10680</v>
          </cell>
        </row>
        <row r="2450">
          <cell r="D2450">
            <v>400</v>
          </cell>
          <cell r="E2450">
            <v>430</v>
          </cell>
        </row>
        <row r="2451">
          <cell r="D2451">
            <v>10000</v>
          </cell>
          <cell r="E2451">
            <v>10800</v>
          </cell>
        </row>
        <row r="2452">
          <cell r="D2452">
            <v>15000</v>
          </cell>
          <cell r="E2452">
            <v>15230.03</v>
          </cell>
        </row>
        <row r="2453">
          <cell r="D2453">
            <v>10000</v>
          </cell>
          <cell r="E2453">
            <v>11545</v>
          </cell>
        </row>
        <row r="2454">
          <cell r="D2454">
            <v>600</v>
          </cell>
          <cell r="E2454">
            <v>801</v>
          </cell>
        </row>
        <row r="2455">
          <cell r="D2455">
            <v>3000</v>
          </cell>
          <cell r="E2455">
            <v>4641</v>
          </cell>
        </row>
        <row r="2456">
          <cell r="D2456">
            <v>35000</v>
          </cell>
          <cell r="E2456">
            <v>35296</v>
          </cell>
        </row>
        <row r="2457">
          <cell r="D2457">
            <v>300</v>
          </cell>
          <cell r="E2457">
            <v>546</v>
          </cell>
        </row>
        <row r="2458">
          <cell r="D2458">
            <v>1500</v>
          </cell>
          <cell r="E2458">
            <v>2713</v>
          </cell>
        </row>
        <row r="2459">
          <cell r="D2459">
            <v>23000</v>
          </cell>
          <cell r="E2459">
            <v>23530</v>
          </cell>
        </row>
        <row r="2460">
          <cell r="D2460">
            <v>5000</v>
          </cell>
          <cell r="E2460">
            <v>5509</v>
          </cell>
        </row>
        <row r="2461">
          <cell r="D2461">
            <v>30000</v>
          </cell>
          <cell r="E2461">
            <v>30675</v>
          </cell>
        </row>
        <row r="2462">
          <cell r="D2462">
            <v>8500</v>
          </cell>
          <cell r="E2462">
            <v>8567</v>
          </cell>
        </row>
        <row r="2463">
          <cell r="D2463">
            <v>7500</v>
          </cell>
          <cell r="E2463">
            <v>7785</v>
          </cell>
        </row>
        <row r="2464">
          <cell r="D2464">
            <v>3000</v>
          </cell>
          <cell r="E2464">
            <v>3321.25</v>
          </cell>
        </row>
        <row r="2465">
          <cell r="D2465">
            <v>2000</v>
          </cell>
          <cell r="E2465">
            <v>2325</v>
          </cell>
        </row>
        <row r="2466">
          <cell r="D2466">
            <v>2000</v>
          </cell>
          <cell r="E2466">
            <v>2222</v>
          </cell>
        </row>
        <row r="2467">
          <cell r="D2467">
            <v>700</v>
          </cell>
          <cell r="E2467">
            <v>1261</v>
          </cell>
        </row>
        <row r="2468">
          <cell r="D2468">
            <v>2500</v>
          </cell>
          <cell r="E2468">
            <v>2500</v>
          </cell>
        </row>
        <row r="2469">
          <cell r="D2469">
            <v>1000</v>
          </cell>
          <cell r="E2469">
            <v>1185</v>
          </cell>
        </row>
        <row r="2470">
          <cell r="D2470">
            <v>2000</v>
          </cell>
          <cell r="E2470">
            <v>2144.34</v>
          </cell>
        </row>
        <row r="2471">
          <cell r="D2471">
            <v>1200</v>
          </cell>
          <cell r="E2471">
            <v>1364</v>
          </cell>
        </row>
        <row r="2472">
          <cell r="D2472">
            <v>1000</v>
          </cell>
          <cell r="E2472">
            <v>1031.6400000000001</v>
          </cell>
        </row>
        <row r="2473">
          <cell r="D2473">
            <v>500</v>
          </cell>
          <cell r="E2473">
            <v>640</v>
          </cell>
        </row>
        <row r="2474">
          <cell r="D2474">
            <v>7500</v>
          </cell>
          <cell r="E2474">
            <v>10182.02</v>
          </cell>
        </row>
        <row r="2475">
          <cell r="D2475">
            <v>2000</v>
          </cell>
          <cell r="E2475">
            <v>2000</v>
          </cell>
        </row>
        <row r="2476">
          <cell r="D2476">
            <v>5000</v>
          </cell>
          <cell r="E2476">
            <v>5000.18</v>
          </cell>
        </row>
        <row r="2477">
          <cell r="D2477">
            <v>2500</v>
          </cell>
          <cell r="E2477">
            <v>2618</v>
          </cell>
        </row>
        <row r="2478">
          <cell r="D2478">
            <v>3200</v>
          </cell>
          <cell r="E2478">
            <v>3360.72</v>
          </cell>
        </row>
        <row r="2479">
          <cell r="D2479">
            <v>750</v>
          </cell>
          <cell r="E2479">
            <v>1285</v>
          </cell>
        </row>
        <row r="2480">
          <cell r="D2480">
            <v>8000</v>
          </cell>
          <cell r="E2480">
            <v>10200</v>
          </cell>
        </row>
        <row r="2481">
          <cell r="D2481">
            <v>300</v>
          </cell>
          <cell r="E2481">
            <v>400.33</v>
          </cell>
        </row>
        <row r="2482">
          <cell r="D2482">
            <v>2000</v>
          </cell>
          <cell r="E2482">
            <v>2000</v>
          </cell>
        </row>
        <row r="2483">
          <cell r="D2483">
            <v>4000</v>
          </cell>
          <cell r="E2483">
            <v>4516.4399999999996</v>
          </cell>
        </row>
        <row r="2484">
          <cell r="D2484">
            <v>1000</v>
          </cell>
          <cell r="E2484">
            <v>1001</v>
          </cell>
        </row>
        <row r="2485">
          <cell r="D2485">
            <v>1100</v>
          </cell>
          <cell r="E2485">
            <v>1251</v>
          </cell>
        </row>
        <row r="2486">
          <cell r="D2486">
            <v>3500</v>
          </cell>
          <cell r="E2486">
            <v>4176.1099999999997</v>
          </cell>
        </row>
        <row r="2487">
          <cell r="D2487">
            <v>2000</v>
          </cell>
          <cell r="E2487">
            <v>2065</v>
          </cell>
        </row>
        <row r="2488">
          <cell r="D2488">
            <v>300</v>
          </cell>
          <cell r="E2488">
            <v>797</v>
          </cell>
        </row>
        <row r="2489">
          <cell r="D2489">
            <v>1500</v>
          </cell>
          <cell r="E2489">
            <v>1500.76</v>
          </cell>
        </row>
        <row r="2490">
          <cell r="D2490">
            <v>3000</v>
          </cell>
          <cell r="E2490">
            <v>3201</v>
          </cell>
        </row>
        <row r="2491">
          <cell r="D2491">
            <v>3500</v>
          </cell>
          <cell r="E2491">
            <v>4678.5</v>
          </cell>
        </row>
        <row r="2492">
          <cell r="D2492">
            <v>500</v>
          </cell>
          <cell r="E2492">
            <v>607</v>
          </cell>
        </row>
        <row r="2493">
          <cell r="D2493">
            <v>500</v>
          </cell>
          <cell r="E2493">
            <v>516</v>
          </cell>
        </row>
        <row r="2494">
          <cell r="D2494">
            <v>600</v>
          </cell>
          <cell r="E2494">
            <v>750</v>
          </cell>
        </row>
        <row r="2495">
          <cell r="D2495">
            <v>20000</v>
          </cell>
          <cell r="E2495">
            <v>25740</v>
          </cell>
        </row>
        <row r="2496">
          <cell r="D2496">
            <v>1500</v>
          </cell>
          <cell r="E2496">
            <v>1515.08</v>
          </cell>
        </row>
        <row r="2497">
          <cell r="D2497">
            <v>1500</v>
          </cell>
          <cell r="E2497">
            <v>1913.05</v>
          </cell>
        </row>
        <row r="2498">
          <cell r="D2498">
            <v>6000</v>
          </cell>
          <cell r="E2498">
            <v>6000</v>
          </cell>
        </row>
        <row r="2499">
          <cell r="D2499">
            <v>4000</v>
          </cell>
          <cell r="E2499">
            <v>4510.8599999999997</v>
          </cell>
        </row>
        <row r="2500">
          <cell r="D2500">
            <v>1000</v>
          </cell>
          <cell r="E2500">
            <v>1056</v>
          </cell>
        </row>
        <row r="2501">
          <cell r="D2501">
            <v>4000</v>
          </cell>
          <cell r="E2501">
            <v>8105</v>
          </cell>
        </row>
        <row r="2502">
          <cell r="D2502">
            <v>600</v>
          </cell>
          <cell r="E2502">
            <v>680</v>
          </cell>
        </row>
        <row r="2503">
          <cell r="D2503">
            <v>11000</v>
          </cell>
          <cell r="E2503">
            <v>281</v>
          </cell>
        </row>
        <row r="2504">
          <cell r="D2504">
            <v>110000</v>
          </cell>
          <cell r="E2504">
            <v>86</v>
          </cell>
        </row>
        <row r="2505">
          <cell r="D2505">
            <v>10000</v>
          </cell>
          <cell r="E2505">
            <v>0</v>
          </cell>
        </row>
        <row r="2506">
          <cell r="D2506">
            <v>35000</v>
          </cell>
          <cell r="E2506">
            <v>0</v>
          </cell>
        </row>
        <row r="2507">
          <cell r="D2507">
            <v>7000</v>
          </cell>
          <cell r="E2507">
            <v>0</v>
          </cell>
        </row>
        <row r="2508">
          <cell r="D2508">
            <v>5000</v>
          </cell>
          <cell r="E2508">
            <v>30</v>
          </cell>
        </row>
        <row r="2509">
          <cell r="D2509">
            <v>42850</v>
          </cell>
          <cell r="E2509">
            <v>0</v>
          </cell>
        </row>
        <row r="2510">
          <cell r="D2510">
            <v>20000</v>
          </cell>
          <cell r="E2510">
            <v>0</v>
          </cell>
        </row>
        <row r="2511">
          <cell r="D2511">
            <v>95000</v>
          </cell>
          <cell r="E2511">
            <v>1000</v>
          </cell>
        </row>
        <row r="2512">
          <cell r="D2512">
            <v>50000</v>
          </cell>
          <cell r="E2512">
            <v>75</v>
          </cell>
        </row>
        <row r="2513">
          <cell r="D2513">
            <v>100000</v>
          </cell>
          <cell r="E2513">
            <v>0</v>
          </cell>
        </row>
        <row r="2514">
          <cell r="D2514">
            <v>1150</v>
          </cell>
          <cell r="E2514">
            <v>0</v>
          </cell>
        </row>
        <row r="2515">
          <cell r="D2515">
            <v>180000</v>
          </cell>
          <cell r="E2515">
            <v>0</v>
          </cell>
        </row>
        <row r="2516">
          <cell r="D2516">
            <v>12000</v>
          </cell>
          <cell r="E2516">
            <v>210</v>
          </cell>
        </row>
        <row r="2517">
          <cell r="D2517">
            <v>5000</v>
          </cell>
          <cell r="E2517">
            <v>930</v>
          </cell>
        </row>
        <row r="2518">
          <cell r="D2518">
            <v>22000</v>
          </cell>
          <cell r="E2518">
            <v>0</v>
          </cell>
        </row>
        <row r="2519">
          <cell r="D2519">
            <v>18000</v>
          </cell>
          <cell r="E2519">
            <v>1767</v>
          </cell>
        </row>
        <row r="2520">
          <cell r="D2520">
            <v>5000</v>
          </cell>
          <cell r="E2520">
            <v>0</v>
          </cell>
        </row>
        <row r="2521">
          <cell r="D2521">
            <v>150000</v>
          </cell>
          <cell r="E2521">
            <v>65</v>
          </cell>
        </row>
        <row r="2522">
          <cell r="D2522">
            <v>100000</v>
          </cell>
          <cell r="E2522">
            <v>0</v>
          </cell>
        </row>
        <row r="2523">
          <cell r="D2523">
            <v>12500</v>
          </cell>
          <cell r="E2523">
            <v>13685.99</v>
          </cell>
        </row>
        <row r="2524">
          <cell r="D2524">
            <v>5000</v>
          </cell>
          <cell r="E2524">
            <v>5000</v>
          </cell>
        </row>
        <row r="2525">
          <cell r="D2525">
            <v>900</v>
          </cell>
          <cell r="E2525">
            <v>1408</v>
          </cell>
        </row>
        <row r="2526">
          <cell r="D2526">
            <v>7500</v>
          </cell>
          <cell r="E2526">
            <v>7620</v>
          </cell>
        </row>
        <row r="2527">
          <cell r="D2527">
            <v>8000</v>
          </cell>
          <cell r="E2527">
            <v>8026</v>
          </cell>
        </row>
        <row r="2528">
          <cell r="D2528">
            <v>4000</v>
          </cell>
          <cell r="E2528">
            <v>4518</v>
          </cell>
        </row>
        <row r="2529">
          <cell r="D2529">
            <v>4000</v>
          </cell>
          <cell r="E2529">
            <v>4085</v>
          </cell>
        </row>
        <row r="2530">
          <cell r="D2530">
            <v>4000</v>
          </cell>
          <cell r="E2530">
            <v>4289.99</v>
          </cell>
        </row>
        <row r="2531">
          <cell r="D2531">
            <v>6000</v>
          </cell>
          <cell r="E2531">
            <v>6257</v>
          </cell>
        </row>
        <row r="2532">
          <cell r="D2532">
            <v>6500</v>
          </cell>
          <cell r="E2532">
            <v>6500</v>
          </cell>
        </row>
        <row r="2533">
          <cell r="D2533">
            <v>4500</v>
          </cell>
          <cell r="E2533">
            <v>4518</v>
          </cell>
        </row>
        <row r="2534">
          <cell r="D2534">
            <v>4000</v>
          </cell>
          <cell r="E2534">
            <v>5045</v>
          </cell>
        </row>
        <row r="2535">
          <cell r="D2535">
            <v>7500</v>
          </cell>
          <cell r="E2535">
            <v>8300</v>
          </cell>
        </row>
        <row r="2536">
          <cell r="D2536">
            <v>2000</v>
          </cell>
          <cell r="E2536">
            <v>2100</v>
          </cell>
        </row>
        <row r="2537">
          <cell r="D2537">
            <v>20000</v>
          </cell>
          <cell r="E2537">
            <v>20755</v>
          </cell>
        </row>
        <row r="2538">
          <cell r="D2538">
            <v>25</v>
          </cell>
          <cell r="E2538">
            <v>29</v>
          </cell>
        </row>
        <row r="2539">
          <cell r="D2539">
            <v>1000</v>
          </cell>
          <cell r="E2539">
            <v>1100</v>
          </cell>
        </row>
        <row r="2540">
          <cell r="D2540">
            <v>18000</v>
          </cell>
          <cell r="E2540">
            <v>20343.169999999998</v>
          </cell>
        </row>
        <row r="2541">
          <cell r="D2541">
            <v>10000</v>
          </cell>
          <cell r="E2541">
            <v>10025</v>
          </cell>
        </row>
        <row r="2542">
          <cell r="D2542">
            <v>2500</v>
          </cell>
          <cell r="E2542">
            <v>2585</v>
          </cell>
        </row>
        <row r="2543">
          <cell r="D2543">
            <v>3500</v>
          </cell>
          <cell r="E2543">
            <v>3746</v>
          </cell>
        </row>
        <row r="2544">
          <cell r="D2544">
            <v>700</v>
          </cell>
          <cell r="E2544">
            <v>725</v>
          </cell>
        </row>
        <row r="2545">
          <cell r="D2545">
            <v>250</v>
          </cell>
          <cell r="E2545">
            <v>391</v>
          </cell>
        </row>
        <row r="2546">
          <cell r="D2546">
            <v>5000</v>
          </cell>
          <cell r="E2546">
            <v>5041</v>
          </cell>
        </row>
        <row r="2547">
          <cell r="D2547">
            <v>2000</v>
          </cell>
          <cell r="E2547">
            <v>3906</v>
          </cell>
        </row>
        <row r="2548">
          <cell r="D2548">
            <v>3500</v>
          </cell>
          <cell r="E2548">
            <v>3910</v>
          </cell>
        </row>
        <row r="2549">
          <cell r="D2549">
            <v>5500</v>
          </cell>
          <cell r="E2549">
            <v>6592</v>
          </cell>
        </row>
        <row r="2550">
          <cell r="D2550">
            <v>6000</v>
          </cell>
          <cell r="E2550">
            <v>6111</v>
          </cell>
        </row>
        <row r="2551">
          <cell r="D2551">
            <v>1570</v>
          </cell>
          <cell r="E2551">
            <v>1614</v>
          </cell>
        </row>
        <row r="2552">
          <cell r="D2552">
            <v>6500</v>
          </cell>
          <cell r="E2552">
            <v>6555</v>
          </cell>
        </row>
        <row r="2553">
          <cell r="D2553">
            <v>3675</v>
          </cell>
          <cell r="E2553">
            <v>3775.5</v>
          </cell>
        </row>
        <row r="2554">
          <cell r="D2554">
            <v>3000</v>
          </cell>
          <cell r="E2554">
            <v>3195</v>
          </cell>
        </row>
        <row r="2555">
          <cell r="D2555">
            <v>1500</v>
          </cell>
          <cell r="E2555">
            <v>2333</v>
          </cell>
        </row>
        <row r="2556">
          <cell r="D2556">
            <v>3000</v>
          </cell>
          <cell r="E2556">
            <v>3684</v>
          </cell>
        </row>
        <row r="2557">
          <cell r="D2557">
            <v>2000</v>
          </cell>
          <cell r="E2557">
            <v>2147</v>
          </cell>
        </row>
        <row r="2558">
          <cell r="D2558">
            <v>745</v>
          </cell>
          <cell r="E2558">
            <v>786</v>
          </cell>
        </row>
        <row r="2559">
          <cell r="D2559">
            <v>900</v>
          </cell>
          <cell r="E2559">
            <v>1066</v>
          </cell>
        </row>
        <row r="2560">
          <cell r="D2560">
            <v>1250</v>
          </cell>
          <cell r="E2560">
            <v>1361</v>
          </cell>
        </row>
        <row r="2561">
          <cell r="D2561">
            <v>800</v>
          </cell>
          <cell r="E2561">
            <v>890</v>
          </cell>
        </row>
        <row r="2562">
          <cell r="D2562">
            <v>3000</v>
          </cell>
          <cell r="E2562">
            <v>3003</v>
          </cell>
        </row>
        <row r="2563">
          <cell r="D2563">
            <v>100000</v>
          </cell>
          <cell r="E2563">
            <v>0</v>
          </cell>
        </row>
        <row r="2564">
          <cell r="D2564">
            <v>10000</v>
          </cell>
          <cell r="E2564">
            <v>75</v>
          </cell>
        </row>
        <row r="2565">
          <cell r="D2565">
            <v>20000</v>
          </cell>
          <cell r="E2565">
            <v>0</v>
          </cell>
        </row>
        <row r="2566">
          <cell r="D2566">
            <v>40000</v>
          </cell>
          <cell r="E2566">
            <v>0</v>
          </cell>
        </row>
        <row r="2567">
          <cell r="D2567">
            <v>10000</v>
          </cell>
          <cell r="E2567">
            <v>100</v>
          </cell>
        </row>
        <row r="2568">
          <cell r="D2568">
            <v>35000</v>
          </cell>
          <cell r="E2568">
            <v>0</v>
          </cell>
        </row>
        <row r="2569">
          <cell r="D2569">
            <v>45000</v>
          </cell>
          <cell r="E2569">
            <v>120</v>
          </cell>
        </row>
        <row r="2570">
          <cell r="D2570">
            <v>10000</v>
          </cell>
          <cell r="E2570">
            <v>50</v>
          </cell>
        </row>
        <row r="2571">
          <cell r="D2571">
            <v>6500</v>
          </cell>
          <cell r="E2571">
            <v>145</v>
          </cell>
        </row>
        <row r="2572">
          <cell r="D2572">
            <v>7000</v>
          </cell>
          <cell r="E2572">
            <v>59</v>
          </cell>
        </row>
        <row r="2573">
          <cell r="D2573">
            <v>100000</v>
          </cell>
          <cell r="E2573">
            <v>250</v>
          </cell>
        </row>
        <row r="2574">
          <cell r="D2574">
            <v>30000</v>
          </cell>
          <cell r="E2574">
            <v>0</v>
          </cell>
        </row>
        <row r="2575">
          <cell r="D2575">
            <v>8000</v>
          </cell>
          <cell r="E2575">
            <v>0</v>
          </cell>
        </row>
        <row r="2576">
          <cell r="D2576">
            <v>10000</v>
          </cell>
          <cell r="E2576">
            <v>0</v>
          </cell>
        </row>
        <row r="2577">
          <cell r="D2577">
            <v>85000</v>
          </cell>
          <cell r="E2577">
            <v>0</v>
          </cell>
        </row>
        <row r="2578">
          <cell r="D2578">
            <v>10000</v>
          </cell>
          <cell r="E2578">
            <v>0</v>
          </cell>
        </row>
        <row r="2579">
          <cell r="D2579">
            <v>15000</v>
          </cell>
          <cell r="E2579">
            <v>0</v>
          </cell>
        </row>
        <row r="2580">
          <cell r="D2580">
            <v>6000</v>
          </cell>
          <cell r="E2580">
            <v>0</v>
          </cell>
        </row>
        <row r="2581">
          <cell r="D2581">
            <v>200000</v>
          </cell>
          <cell r="E2581">
            <v>277</v>
          </cell>
        </row>
        <row r="2582">
          <cell r="D2582">
            <v>8500</v>
          </cell>
          <cell r="E2582">
            <v>51</v>
          </cell>
        </row>
        <row r="2583">
          <cell r="D2583">
            <v>5000</v>
          </cell>
          <cell r="E2583">
            <v>530</v>
          </cell>
        </row>
        <row r="2584">
          <cell r="D2584">
            <v>90000</v>
          </cell>
          <cell r="E2584">
            <v>1</v>
          </cell>
        </row>
        <row r="2585">
          <cell r="D2585">
            <v>1000</v>
          </cell>
          <cell r="E2585">
            <v>5</v>
          </cell>
        </row>
        <row r="2586">
          <cell r="D2586">
            <v>10000</v>
          </cell>
          <cell r="E2586">
            <v>0</v>
          </cell>
        </row>
        <row r="2587">
          <cell r="D2587">
            <v>30000</v>
          </cell>
          <cell r="E2587">
            <v>50</v>
          </cell>
        </row>
        <row r="2588">
          <cell r="D2588">
            <v>3000</v>
          </cell>
          <cell r="E2588">
            <v>5</v>
          </cell>
        </row>
        <row r="2589">
          <cell r="D2589">
            <v>50000</v>
          </cell>
          <cell r="E2589">
            <v>1217</v>
          </cell>
        </row>
        <row r="2590">
          <cell r="D2590">
            <v>6000</v>
          </cell>
          <cell r="E2590">
            <v>233</v>
          </cell>
        </row>
        <row r="2591">
          <cell r="D2591">
            <v>50000</v>
          </cell>
          <cell r="E2591">
            <v>5</v>
          </cell>
        </row>
        <row r="2592">
          <cell r="D2592">
            <v>3000</v>
          </cell>
          <cell r="E2592">
            <v>0</v>
          </cell>
        </row>
        <row r="2593">
          <cell r="D2593">
            <v>1500</v>
          </cell>
          <cell r="E2593">
            <v>26</v>
          </cell>
        </row>
        <row r="2594">
          <cell r="D2594">
            <v>30000</v>
          </cell>
          <cell r="E2594">
            <v>50</v>
          </cell>
        </row>
        <row r="2595">
          <cell r="D2595">
            <v>10000</v>
          </cell>
          <cell r="E2595">
            <v>0</v>
          </cell>
        </row>
        <row r="2596">
          <cell r="D2596">
            <v>80000</v>
          </cell>
          <cell r="E2596">
            <v>1</v>
          </cell>
        </row>
        <row r="2597">
          <cell r="D2597">
            <v>15000</v>
          </cell>
          <cell r="E2597">
            <v>1825</v>
          </cell>
        </row>
        <row r="2598">
          <cell r="D2598">
            <v>35000</v>
          </cell>
          <cell r="E2598">
            <v>8256</v>
          </cell>
        </row>
        <row r="2599">
          <cell r="D2599">
            <v>1500</v>
          </cell>
          <cell r="E2599">
            <v>85</v>
          </cell>
        </row>
        <row r="2600">
          <cell r="D2600">
            <v>3000</v>
          </cell>
          <cell r="E2600">
            <v>1170</v>
          </cell>
        </row>
        <row r="2601">
          <cell r="D2601">
            <v>9041</v>
          </cell>
          <cell r="E2601">
            <v>90</v>
          </cell>
        </row>
        <row r="2602">
          <cell r="D2602">
            <v>50000</v>
          </cell>
          <cell r="E2602">
            <v>3466</v>
          </cell>
        </row>
        <row r="2603">
          <cell r="D2603">
            <v>500</v>
          </cell>
          <cell r="E2603">
            <v>3307</v>
          </cell>
        </row>
        <row r="2604">
          <cell r="D2604">
            <v>12000</v>
          </cell>
          <cell r="E2604">
            <v>39131</v>
          </cell>
        </row>
        <row r="2605">
          <cell r="D2605">
            <v>1750</v>
          </cell>
          <cell r="E2605">
            <v>1776</v>
          </cell>
        </row>
        <row r="2606">
          <cell r="D2606">
            <v>20000</v>
          </cell>
          <cell r="E2606">
            <v>20843.599999999999</v>
          </cell>
        </row>
        <row r="2607">
          <cell r="D2607">
            <v>100000</v>
          </cell>
          <cell r="E2607">
            <v>107421.57</v>
          </cell>
        </row>
        <row r="2608">
          <cell r="D2608">
            <v>11000</v>
          </cell>
          <cell r="E2608">
            <v>12106</v>
          </cell>
        </row>
        <row r="2609">
          <cell r="D2609">
            <v>8000</v>
          </cell>
          <cell r="E2609">
            <v>32616</v>
          </cell>
        </row>
        <row r="2610">
          <cell r="D2610">
            <v>8000</v>
          </cell>
          <cell r="E2610">
            <v>17914</v>
          </cell>
        </row>
        <row r="2611">
          <cell r="D2611">
            <v>35000</v>
          </cell>
          <cell r="E2611">
            <v>106330.39</v>
          </cell>
        </row>
        <row r="2612">
          <cell r="D2612">
            <v>22765</v>
          </cell>
          <cell r="E2612">
            <v>32172.66</v>
          </cell>
        </row>
        <row r="2613">
          <cell r="D2613">
            <v>11000</v>
          </cell>
          <cell r="E2613">
            <v>306970</v>
          </cell>
        </row>
        <row r="2614">
          <cell r="D2614">
            <v>10000</v>
          </cell>
          <cell r="E2614">
            <v>17176.13</v>
          </cell>
        </row>
        <row r="2615">
          <cell r="D2615">
            <v>7500</v>
          </cell>
          <cell r="E2615">
            <v>7576</v>
          </cell>
        </row>
        <row r="2616">
          <cell r="D2616">
            <v>10500</v>
          </cell>
          <cell r="E2616">
            <v>10710</v>
          </cell>
        </row>
        <row r="2617">
          <cell r="D2617">
            <v>2001</v>
          </cell>
          <cell r="E2617">
            <v>3397</v>
          </cell>
        </row>
        <row r="2618">
          <cell r="D2618">
            <v>25000</v>
          </cell>
          <cell r="E2618">
            <v>28633.5</v>
          </cell>
        </row>
        <row r="2619">
          <cell r="D2619">
            <v>500</v>
          </cell>
          <cell r="E2619">
            <v>4388</v>
          </cell>
        </row>
        <row r="2620">
          <cell r="D2620">
            <v>15000</v>
          </cell>
          <cell r="E2620">
            <v>15808</v>
          </cell>
        </row>
        <row r="2621">
          <cell r="D2621">
            <v>1000</v>
          </cell>
          <cell r="E2621">
            <v>1884</v>
          </cell>
        </row>
        <row r="2622">
          <cell r="D2622">
            <v>65000</v>
          </cell>
          <cell r="E2622">
            <v>93374</v>
          </cell>
        </row>
        <row r="2623">
          <cell r="D2623">
            <v>15000</v>
          </cell>
          <cell r="E2623">
            <v>21882</v>
          </cell>
        </row>
        <row r="2624">
          <cell r="D2624">
            <v>1500</v>
          </cell>
          <cell r="E2624">
            <v>1967.76</v>
          </cell>
        </row>
        <row r="2625">
          <cell r="D2625">
            <v>2000</v>
          </cell>
          <cell r="E2625">
            <v>2280</v>
          </cell>
        </row>
        <row r="2626">
          <cell r="D2626">
            <v>8000</v>
          </cell>
          <cell r="E2626">
            <v>110353.65</v>
          </cell>
        </row>
        <row r="2627">
          <cell r="D2627">
            <v>150</v>
          </cell>
          <cell r="E2627">
            <v>1434</v>
          </cell>
        </row>
        <row r="2628">
          <cell r="D2628">
            <v>2500</v>
          </cell>
          <cell r="E2628">
            <v>2800</v>
          </cell>
        </row>
        <row r="2629">
          <cell r="D2629">
            <v>150</v>
          </cell>
          <cell r="E2629">
            <v>970</v>
          </cell>
        </row>
        <row r="2630">
          <cell r="D2630">
            <v>839</v>
          </cell>
          <cell r="E2630">
            <v>926</v>
          </cell>
        </row>
        <row r="2631">
          <cell r="D2631">
            <v>5000</v>
          </cell>
          <cell r="E2631">
            <v>6387</v>
          </cell>
        </row>
        <row r="2632">
          <cell r="D2632">
            <v>2000</v>
          </cell>
          <cell r="E2632">
            <v>3158</v>
          </cell>
        </row>
        <row r="2633">
          <cell r="D2633">
            <v>20000</v>
          </cell>
          <cell r="E2633">
            <v>22933.05</v>
          </cell>
        </row>
        <row r="2634">
          <cell r="D2634">
            <v>1070</v>
          </cell>
          <cell r="E2634">
            <v>1466</v>
          </cell>
        </row>
        <row r="2635">
          <cell r="D2635">
            <v>5000</v>
          </cell>
          <cell r="E2635">
            <v>17731</v>
          </cell>
        </row>
        <row r="2636">
          <cell r="D2636">
            <v>930</v>
          </cell>
          <cell r="E2636">
            <v>986</v>
          </cell>
        </row>
        <row r="2637">
          <cell r="D2637">
            <v>11500</v>
          </cell>
          <cell r="E2637">
            <v>11500</v>
          </cell>
        </row>
        <row r="2638">
          <cell r="D2638">
            <v>1000</v>
          </cell>
          <cell r="E2638">
            <v>1873</v>
          </cell>
        </row>
        <row r="2639">
          <cell r="D2639">
            <v>500</v>
          </cell>
          <cell r="E2639">
            <v>831</v>
          </cell>
        </row>
        <row r="2640">
          <cell r="D2640">
            <v>347</v>
          </cell>
          <cell r="E2640">
            <v>353</v>
          </cell>
        </row>
        <row r="2641">
          <cell r="D2641">
            <v>300</v>
          </cell>
          <cell r="E2641">
            <v>492</v>
          </cell>
        </row>
        <row r="2642">
          <cell r="D2642">
            <v>3000</v>
          </cell>
          <cell r="E2642">
            <v>3170</v>
          </cell>
        </row>
        <row r="2643">
          <cell r="D2643">
            <v>1500</v>
          </cell>
          <cell r="E2643">
            <v>15</v>
          </cell>
        </row>
        <row r="2644">
          <cell r="D2644">
            <v>500000</v>
          </cell>
          <cell r="E2644">
            <v>0</v>
          </cell>
        </row>
        <row r="2645">
          <cell r="D2645">
            <v>1000000</v>
          </cell>
          <cell r="E2645">
            <v>335597.31</v>
          </cell>
        </row>
        <row r="2646">
          <cell r="D2646">
            <v>100000</v>
          </cell>
          <cell r="E2646">
            <v>2053</v>
          </cell>
        </row>
        <row r="2647">
          <cell r="D2647">
            <v>20000</v>
          </cell>
          <cell r="E2647">
            <v>2100</v>
          </cell>
        </row>
        <row r="2648">
          <cell r="D2648">
            <v>500000</v>
          </cell>
          <cell r="E2648">
            <v>42086.42</v>
          </cell>
        </row>
        <row r="2649">
          <cell r="D2649">
            <v>2500</v>
          </cell>
          <cell r="E2649">
            <v>36</v>
          </cell>
        </row>
        <row r="2650">
          <cell r="D2650">
            <v>12000</v>
          </cell>
          <cell r="E2650">
            <v>106</v>
          </cell>
        </row>
        <row r="2651">
          <cell r="D2651">
            <v>125000</v>
          </cell>
          <cell r="E2651">
            <v>124</v>
          </cell>
        </row>
        <row r="2652">
          <cell r="D2652">
            <v>60000</v>
          </cell>
          <cell r="E2652">
            <v>358</v>
          </cell>
        </row>
        <row r="2653">
          <cell r="D2653">
            <v>280000</v>
          </cell>
          <cell r="E2653">
            <v>5233</v>
          </cell>
        </row>
        <row r="2654">
          <cell r="D2654">
            <v>100000</v>
          </cell>
          <cell r="E2654">
            <v>885</v>
          </cell>
        </row>
        <row r="2655">
          <cell r="D2655">
            <v>51000</v>
          </cell>
          <cell r="E2655">
            <v>5876</v>
          </cell>
        </row>
        <row r="2656">
          <cell r="D2656">
            <v>100000</v>
          </cell>
          <cell r="E2656">
            <v>51</v>
          </cell>
        </row>
        <row r="2657">
          <cell r="D2657">
            <v>15000</v>
          </cell>
          <cell r="E2657">
            <v>3155</v>
          </cell>
        </row>
        <row r="2658">
          <cell r="D2658">
            <v>150000</v>
          </cell>
          <cell r="E2658">
            <v>17155</v>
          </cell>
        </row>
        <row r="2659">
          <cell r="D2659">
            <v>30000</v>
          </cell>
          <cell r="E2659">
            <v>5621.38</v>
          </cell>
        </row>
        <row r="2660">
          <cell r="D2660">
            <v>98000</v>
          </cell>
          <cell r="E2660">
            <v>91</v>
          </cell>
        </row>
        <row r="2661">
          <cell r="D2661">
            <v>49000</v>
          </cell>
          <cell r="E2661">
            <v>1333</v>
          </cell>
        </row>
        <row r="2662">
          <cell r="D2662">
            <v>20000</v>
          </cell>
          <cell r="E2662">
            <v>19</v>
          </cell>
        </row>
        <row r="2663">
          <cell r="D2663">
            <v>5000</v>
          </cell>
          <cell r="E2663">
            <v>5145</v>
          </cell>
        </row>
        <row r="2664">
          <cell r="D2664">
            <v>20000</v>
          </cell>
          <cell r="E2664">
            <v>21360</v>
          </cell>
        </row>
        <row r="2665">
          <cell r="D2665">
            <v>20000</v>
          </cell>
          <cell r="E2665">
            <v>20919.25</v>
          </cell>
        </row>
        <row r="2666">
          <cell r="D2666">
            <v>17500</v>
          </cell>
          <cell r="E2666">
            <v>18100</v>
          </cell>
        </row>
        <row r="2667">
          <cell r="D2667">
            <v>3500</v>
          </cell>
          <cell r="E2667">
            <v>4310</v>
          </cell>
        </row>
        <row r="2668">
          <cell r="D2668">
            <v>10000</v>
          </cell>
          <cell r="E2668">
            <v>15929.51</v>
          </cell>
        </row>
        <row r="2669">
          <cell r="D2669">
            <v>1500</v>
          </cell>
          <cell r="E2669">
            <v>1660</v>
          </cell>
        </row>
        <row r="2670">
          <cell r="D2670">
            <v>1000</v>
          </cell>
          <cell r="E2670">
            <v>1707</v>
          </cell>
        </row>
        <row r="2671">
          <cell r="D2671">
            <v>800</v>
          </cell>
          <cell r="E2671">
            <v>1001</v>
          </cell>
        </row>
        <row r="2672">
          <cell r="D2672">
            <v>38888</v>
          </cell>
          <cell r="E2672">
            <v>2495</v>
          </cell>
        </row>
        <row r="2673">
          <cell r="D2673">
            <v>25000</v>
          </cell>
          <cell r="E2673">
            <v>2836</v>
          </cell>
        </row>
        <row r="2674">
          <cell r="D2674">
            <v>10000</v>
          </cell>
          <cell r="E2674">
            <v>3319</v>
          </cell>
        </row>
        <row r="2675">
          <cell r="D2675">
            <v>40000</v>
          </cell>
          <cell r="E2675">
            <v>11032</v>
          </cell>
        </row>
        <row r="2676">
          <cell r="D2676">
            <v>35000</v>
          </cell>
          <cell r="E2676">
            <v>21994</v>
          </cell>
        </row>
        <row r="2677">
          <cell r="D2677">
            <v>25000</v>
          </cell>
          <cell r="E2677">
            <v>1897</v>
          </cell>
        </row>
        <row r="2678">
          <cell r="D2678">
            <v>2100</v>
          </cell>
          <cell r="E2678">
            <v>1058</v>
          </cell>
        </row>
        <row r="2679">
          <cell r="D2679">
            <v>19500</v>
          </cell>
          <cell r="E2679">
            <v>3415</v>
          </cell>
        </row>
        <row r="2680">
          <cell r="D2680">
            <v>8000000</v>
          </cell>
          <cell r="E2680">
            <v>1100</v>
          </cell>
        </row>
        <row r="2681">
          <cell r="D2681">
            <v>40000</v>
          </cell>
          <cell r="E2681">
            <v>132</v>
          </cell>
        </row>
        <row r="2682">
          <cell r="D2682">
            <v>32000</v>
          </cell>
          <cell r="E2682">
            <v>276</v>
          </cell>
        </row>
        <row r="2683">
          <cell r="D2683">
            <v>8000</v>
          </cell>
          <cell r="E2683">
            <v>55</v>
          </cell>
        </row>
        <row r="2684">
          <cell r="D2684">
            <v>6000</v>
          </cell>
          <cell r="E2684">
            <v>1698</v>
          </cell>
        </row>
        <row r="2685">
          <cell r="D2685">
            <v>15000</v>
          </cell>
          <cell r="E2685">
            <v>36</v>
          </cell>
        </row>
        <row r="2686">
          <cell r="D2686">
            <v>70000</v>
          </cell>
          <cell r="E2686">
            <v>800</v>
          </cell>
        </row>
        <row r="2687">
          <cell r="D2687">
            <v>50000</v>
          </cell>
          <cell r="E2687">
            <v>10</v>
          </cell>
        </row>
        <row r="2688">
          <cell r="D2688">
            <v>30000</v>
          </cell>
          <cell r="E2688">
            <v>0</v>
          </cell>
        </row>
        <row r="2689">
          <cell r="D2689">
            <v>15000</v>
          </cell>
          <cell r="E2689">
            <v>0</v>
          </cell>
        </row>
        <row r="2690">
          <cell r="D2690">
            <v>50000</v>
          </cell>
          <cell r="E2690">
            <v>74</v>
          </cell>
        </row>
        <row r="2691">
          <cell r="D2691">
            <v>35000</v>
          </cell>
          <cell r="E2691">
            <v>1</v>
          </cell>
        </row>
        <row r="2692">
          <cell r="D2692">
            <v>80000</v>
          </cell>
          <cell r="E2692">
            <v>8586</v>
          </cell>
        </row>
        <row r="2693">
          <cell r="D2693">
            <v>65000</v>
          </cell>
          <cell r="E2693">
            <v>35</v>
          </cell>
        </row>
        <row r="2694">
          <cell r="D2694">
            <v>3500</v>
          </cell>
          <cell r="E2694">
            <v>25</v>
          </cell>
        </row>
        <row r="2695">
          <cell r="D2695">
            <v>5000</v>
          </cell>
          <cell r="E2695">
            <v>40</v>
          </cell>
        </row>
        <row r="2696">
          <cell r="D2696">
            <v>30000</v>
          </cell>
          <cell r="E2696">
            <v>1</v>
          </cell>
        </row>
        <row r="2697">
          <cell r="D2697">
            <v>15000</v>
          </cell>
          <cell r="E2697">
            <v>71</v>
          </cell>
        </row>
        <row r="2698">
          <cell r="D2698">
            <v>60000</v>
          </cell>
          <cell r="E2698">
            <v>3390</v>
          </cell>
        </row>
        <row r="2699">
          <cell r="D2699">
            <v>23000</v>
          </cell>
          <cell r="E2699">
            <v>6061</v>
          </cell>
        </row>
        <row r="2700">
          <cell r="D2700">
            <v>8000</v>
          </cell>
          <cell r="E2700">
            <v>26.01</v>
          </cell>
        </row>
        <row r="2701">
          <cell r="D2701">
            <v>2</v>
          </cell>
          <cell r="E2701">
            <v>0</v>
          </cell>
        </row>
        <row r="2702">
          <cell r="D2702">
            <v>9999</v>
          </cell>
          <cell r="E2702">
            <v>70</v>
          </cell>
        </row>
        <row r="2703">
          <cell r="D2703">
            <v>3400</v>
          </cell>
          <cell r="E2703">
            <v>1570</v>
          </cell>
        </row>
        <row r="2704">
          <cell r="D2704">
            <v>10000</v>
          </cell>
          <cell r="E2704">
            <v>3441</v>
          </cell>
        </row>
        <row r="2705">
          <cell r="D2705">
            <v>40000</v>
          </cell>
          <cell r="E2705">
            <v>41500</v>
          </cell>
        </row>
        <row r="2706">
          <cell r="D2706">
            <v>19000</v>
          </cell>
          <cell r="E2706">
            <v>1145</v>
          </cell>
        </row>
        <row r="2707">
          <cell r="D2707">
            <v>16500</v>
          </cell>
          <cell r="E2707">
            <v>1739</v>
          </cell>
        </row>
        <row r="2708">
          <cell r="D2708">
            <v>35000</v>
          </cell>
          <cell r="E2708">
            <v>39304</v>
          </cell>
        </row>
        <row r="2709">
          <cell r="D2709">
            <v>8000</v>
          </cell>
          <cell r="E2709">
            <v>28067.57</v>
          </cell>
        </row>
        <row r="2710">
          <cell r="D2710">
            <v>20000</v>
          </cell>
          <cell r="E2710">
            <v>46643.07</v>
          </cell>
        </row>
        <row r="2711">
          <cell r="D2711">
            <v>50000</v>
          </cell>
          <cell r="E2711">
            <v>50803</v>
          </cell>
        </row>
        <row r="2712">
          <cell r="D2712">
            <v>60000</v>
          </cell>
          <cell r="E2712">
            <v>92340.21</v>
          </cell>
        </row>
        <row r="2713">
          <cell r="D2713">
            <v>3910</v>
          </cell>
          <cell r="E2713">
            <v>3938</v>
          </cell>
        </row>
        <row r="2714">
          <cell r="D2714">
            <v>5500</v>
          </cell>
          <cell r="E2714">
            <v>7226</v>
          </cell>
        </row>
        <row r="2715">
          <cell r="D2715">
            <v>150000</v>
          </cell>
          <cell r="E2715">
            <v>153362</v>
          </cell>
        </row>
        <row r="2716">
          <cell r="D2716">
            <v>25000</v>
          </cell>
          <cell r="E2716">
            <v>29089</v>
          </cell>
        </row>
        <row r="2717">
          <cell r="D2717">
            <v>12000</v>
          </cell>
          <cell r="E2717">
            <v>31754.69</v>
          </cell>
        </row>
        <row r="2718">
          <cell r="D2718">
            <v>10000</v>
          </cell>
          <cell r="E2718">
            <v>11998.01</v>
          </cell>
        </row>
        <row r="2719">
          <cell r="D2719">
            <v>25000</v>
          </cell>
          <cell r="E2719">
            <v>30026</v>
          </cell>
        </row>
        <row r="2720">
          <cell r="D2720">
            <v>18000</v>
          </cell>
          <cell r="E2720">
            <v>18645</v>
          </cell>
        </row>
        <row r="2721">
          <cell r="D2721">
            <v>6000</v>
          </cell>
          <cell r="E2721">
            <v>6530</v>
          </cell>
        </row>
        <row r="2722">
          <cell r="D2722">
            <v>25000</v>
          </cell>
          <cell r="E2722">
            <v>29531</v>
          </cell>
        </row>
        <row r="2723">
          <cell r="D2723">
            <v>750</v>
          </cell>
          <cell r="E2723">
            <v>10965</v>
          </cell>
        </row>
        <row r="2724">
          <cell r="D2724">
            <v>5000</v>
          </cell>
          <cell r="E2724">
            <v>12627</v>
          </cell>
        </row>
        <row r="2725">
          <cell r="D2725">
            <v>12000</v>
          </cell>
          <cell r="E2725">
            <v>16806</v>
          </cell>
        </row>
        <row r="2726">
          <cell r="D2726">
            <v>2468</v>
          </cell>
          <cell r="E2726">
            <v>7326.88</v>
          </cell>
        </row>
        <row r="2727">
          <cell r="D2727">
            <v>40000</v>
          </cell>
          <cell r="E2727">
            <v>57817</v>
          </cell>
        </row>
        <row r="2728">
          <cell r="D2728">
            <v>100000</v>
          </cell>
          <cell r="E2728">
            <v>105745</v>
          </cell>
        </row>
        <row r="2729">
          <cell r="D2729">
            <v>10000</v>
          </cell>
          <cell r="E2729">
            <v>49321</v>
          </cell>
        </row>
        <row r="2730">
          <cell r="D2730">
            <v>15000</v>
          </cell>
          <cell r="E2730">
            <v>30274</v>
          </cell>
        </row>
        <row r="2731">
          <cell r="D2731">
            <v>7500</v>
          </cell>
          <cell r="E2731">
            <v>7833</v>
          </cell>
        </row>
        <row r="2732">
          <cell r="D2732">
            <v>27000</v>
          </cell>
          <cell r="E2732">
            <v>45979.01</v>
          </cell>
        </row>
        <row r="2733">
          <cell r="D2733">
            <v>30000</v>
          </cell>
          <cell r="E2733">
            <v>31291</v>
          </cell>
        </row>
        <row r="2734">
          <cell r="D2734">
            <v>12000</v>
          </cell>
          <cell r="E2734">
            <v>14190</v>
          </cell>
        </row>
        <row r="2735">
          <cell r="D2735">
            <v>50000</v>
          </cell>
          <cell r="E2735">
            <v>53769</v>
          </cell>
        </row>
        <row r="2736">
          <cell r="D2736">
            <v>1</v>
          </cell>
          <cell r="E2736">
            <v>22603</v>
          </cell>
        </row>
        <row r="2737">
          <cell r="D2737">
            <v>750</v>
          </cell>
          <cell r="E2737">
            <v>7336.01</v>
          </cell>
        </row>
        <row r="2738">
          <cell r="D2738">
            <v>8000</v>
          </cell>
          <cell r="E2738">
            <v>9832</v>
          </cell>
        </row>
        <row r="2739">
          <cell r="D2739">
            <v>30000</v>
          </cell>
          <cell r="E2739">
            <v>73818.240000000005</v>
          </cell>
        </row>
        <row r="2740">
          <cell r="D2740">
            <v>5000</v>
          </cell>
          <cell r="E2740">
            <v>7397</v>
          </cell>
        </row>
        <row r="2741">
          <cell r="D2741">
            <v>1100</v>
          </cell>
          <cell r="E2741">
            <v>4225</v>
          </cell>
        </row>
        <row r="2742">
          <cell r="D2742">
            <v>300</v>
          </cell>
          <cell r="E2742">
            <v>310</v>
          </cell>
        </row>
        <row r="2743">
          <cell r="D2743">
            <v>8000</v>
          </cell>
          <cell r="E2743">
            <v>35</v>
          </cell>
        </row>
        <row r="2744">
          <cell r="D2744">
            <v>2500</v>
          </cell>
          <cell r="E2744">
            <v>731</v>
          </cell>
        </row>
        <row r="2745">
          <cell r="D2745">
            <v>5999</v>
          </cell>
          <cell r="E2745">
            <v>0</v>
          </cell>
        </row>
        <row r="2746">
          <cell r="D2746">
            <v>16000</v>
          </cell>
          <cell r="E2746">
            <v>835</v>
          </cell>
        </row>
        <row r="2747">
          <cell r="D2747">
            <v>8000</v>
          </cell>
          <cell r="E2747">
            <v>1751</v>
          </cell>
        </row>
        <row r="2748">
          <cell r="D2748">
            <v>3000</v>
          </cell>
          <cell r="E2748">
            <v>801</v>
          </cell>
        </row>
        <row r="2749">
          <cell r="D2749">
            <v>500</v>
          </cell>
          <cell r="E2749">
            <v>140</v>
          </cell>
        </row>
        <row r="2750">
          <cell r="D2750">
            <v>5000</v>
          </cell>
          <cell r="E2750">
            <v>53</v>
          </cell>
        </row>
        <row r="2751">
          <cell r="D2751">
            <v>10000</v>
          </cell>
          <cell r="E2751">
            <v>110</v>
          </cell>
        </row>
        <row r="2752">
          <cell r="D2752">
            <v>1999</v>
          </cell>
          <cell r="E2752">
            <v>0</v>
          </cell>
        </row>
        <row r="2753">
          <cell r="D2753">
            <v>3274</v>
          </cell>
          <cell r="E2753">
            <v>0</v>
          </cell>
        </row>
        <row r="2754">
          <cell r="D2754">
            <v>4800</v>
          </cell>
          <cell r="E2754">
            <v>550</v>
          </cell>
        </row>
        <row r="2755">
          <cell r="D2755">
            <v>2000</v>
          </cell>
          <cell r="E2755">
            <v>380</v>
          </cell>
        </row>
        <row r="2756">
          <cell r="D2756">
            <v>10000</v>
          </cell>
          <cell r="E2756">
            <v>0</v>
          </cell>
        </row>
        <row r="2757">
          <cell r="D2757">
            <v>500</v>
          </cell>
          <cell r="E2757">
            <v>260</v>
          </cell>
        </row>
        <row r="2758">
          <cell r="D2758">
            <v>10000</v>
          </cell>
          <cell r="E2758">
            <v>1048</v>
          </cell>
        </row>
        <row r="2759">
          <cell r="D2759">
            <v>1500</v>
          </cell>
          <cell r="E2759">
            <v>10</v>
          </cell>
        </row>
        <row r="2760">
          <cell r="D2760">
            <v>2000</v>
          </cell>
          <cell r="E2760">
            <v>234</v>
          </cell>
        </row>
        <row r="2761">
          <cell r="D2761">
            <v>1000</v>
          </cell>
          <cell r="E2761">
            <v>105</v>
          </cell>
        </row>
        <row r="2762">
          <cell r="D2762">
            <v>5000</v>
          </cell>
          <cell r="E2762">
            <v>0</v>
          </cell>
        </row>
        <row r="2763">
          <cell r="D2763">
            <v>5000</v>
          </cell>
          <cell r="E2763">
            <v>36</v>
          </cell>
        </row>
        <row r="2764">
          <cell r="D2764">
            <v>3250</v>
          </cell>
          <cell r="E2764">
            <v>25</v>
          </cell>
        </row>
        <row r="2765">
          <cell r="D2765">
            <v>39400</v>
          </cell>
          <cell r="E2765">
            <v>90</v>
          </cell>
        </row>
        <row r="2766">
          <cell r="D2766">
            <v>4000</v>
          </cell>
          <cell r="E2766">
            <v>45</v>
          </cell>
        </row>
        <row r="2767">
          <cell r="D2767">
            <v>4000</v>
          </cell>
          <cell r="E2767">
            <v>0</v>
          </cell>
        </row>
        <row r="2768">
          <cell r="D2768">
            <v>5000</v>
          </cell>
          <cell r="E2768">
            <v>100</v>
          </cell>
        </row>
        <row r="2769">
          <cell r="D2769">
            <v>4000</v>
          </cell>
          <cell r="E2769">
            <v>34</v>
          </cell>
        </row>
        <row r="2770">
          <cell r="D2770">
            <v>7000</v>
          </cell>
          <cell r="E2770">
            <v>1002</v>
          </cell>
        </row>
        <row r="2771">
          <cell r="D2771">
            <v>800</v>
          </cell>
          <cell r="E2771">
            <v>2</v>
          </cell>
        </row>
        <row r="2772">
          <cell r="D2772">
            <v>20000</v>
          </cell>
          <cell r="E2772">
            <v>2082.25</v>
          </cell>
        </row>
        <row r="2773">
          <cell r="D2773">
            <v>19980</v>
          </cell>
          <cell r="E2773">
            <v>0</v>
          </cell>
        </row>
        <row r="2774">
          <cell r="D2774">
            <v>8000</v>
          </cell>
          <cell r="E2774">
            <v>0</v>
          </cell>
        </row>
        <row r="2775">
          <cell r="D2775">
            <v>530</v>
          </cell>
          <cell r="E2775">
            <v>1</v>
          </cell>
        </row>
        <row r="2776">
          <cell r="D2776">
            <v>4000</v>
          </cell>
          <cell r="E2776">
            <v>570</v>
          </cell>
        </row>
        <row r="2777">
          <cell r="D2777">
            <v>5000</v>
          </cell>
          <cell r="E2777">
            <v>150</v>
          </cell>
        </row>
        <row r="2778">
          <cell r="D2778">
            <v>21000</v>
          </cell>
          <cell r="E2778">
            <v>1655</v>
          </cell>
        </row>
        <row r="2779">
          <cell r="D2779">
            <v>3000</v>
          </cell>
          <cell r="E2779">
            <v>10</v>
          </cell>
        </row>
        <row r="2780">
          <cell r="D2780">
            <v>5500</v>
          </cell>
          <cell r="E2780">
            <v>1405</v>
          </cell>
        </row>
        <row r="2781">
          <cell r="D2781">
            <v>2500</v>
          </cell>
          <cell r="E2781">
            <v>53</v>
          </cell>
        </row>
        <row r="2782">
          <cell r="D2782">
            <v>100000</v>
          </cell>
          <cell r="E2782">
            <v>0</v>
          </cell>
        </row>
        <row r="2783">
          <cell r="D2783">
            <v>1250</v>
          </cell>
          <cell r="E2783">
            <v>1316</v>
          </cell>
        </row>
        <row r="2784">
          <cell r="D2784">
            <v>1000</v>
          </cell>
          <cell r="E2784">
            <v>1200</v>
          </cell>
        </row>
        <row r="2785">
          <cell r="D2785">
            <v>1000</v>
          </cell>
          <cell r="E2785">
            <v>1145</v>
          </cell>
        </row>
        <row r="2786">
          <cell r="D2786">
            <v>6000</v>
          </cell>
          <cell r="E2786">
            <v>7140</v>
          </cell>
        </row>
        <row r="2787">
          <cell r="D2787">
            <v>5000</v>
          </cell>
          <cell r="E2787">
            <v>5234</v>
          </cell>
        </row>
        <row r="2788">
          <cell r="D2788">
            <v>2500</v>
          </cell>
          <cell r="E2788">
            <v>2946</v>
          </cell>
        </row>
        <row r="2789">
          <cell r="D2789">
            <v>1000</v>
          </cell>
          <cell r="E2789">
            <v>1197</v>
          </cell>
        </row>
        <row r="2790">
          <cell r="D2790">
            <v>2000</v>
          </cell>
          <cell r="E2790">
            <v>2050</v>
          </cell>
        </row>
        <row r="2791">
          <cell r="D2791">
            <v>3000</v>
          </cell>
          <cell r="E2791">
            <v>3035</v>
          </cell>
        </row>
        <row r="2792">
          <cell r="D2792">
            <v>3000</v>
          </cell>
          <cell r="E2792">
            <v>3160</v>
          </cell>
        </row>
        <row r="2793">
          <cell r="D2793">
            <v>2000</v>
          </cell>
          <cell r="E2793">
            <v>2050</v>
          </cell>
        </row>
        <row r="2794">
          <cell r="D2794">
            <v>2000</v>
          </cell>
          <cell r="E2794">
            <v>2152</v>
          </cell>
        </row>
        <row r="2795">
          <cell r="D2795">
            <v>10000</v>
          </cell>
          <cell r="E2795">
            <v>11056.75</v>
          </cell>
        </row>
        <row r="2796">
          <cell r="D2796">
            <v>50</v>
          </cell>
          <cell r="E2796">
            <v>75</v>
          </cell>
        </row>
        <row r="2797">
          <cell r="D2797">
            <v>700</v>
          </cell>
          <cell r="E2797">
            <v>730</v>
          </cell>
        </row>
        <row r="2798">
          <cell r="D2798">
            <v>800</v>
          </cell>
          <cell r="E2798">
            <v>924</v>
          </cell>
        </row>
        <row r="2799">
          <cell r="D2799">
            <v>8000</v>
          </cell>
          <cell r="E2799">
            <v>8211.61</v>
          </cell>
        </row>
        <row r="2800">
          <cell r="D2800">
            <v>5000</v>
          </cell>
          <cell r="E2800">
            <v>5070</v>
          </cell>
        </row>
        <row r="2801">
          <cell r="D2801">
            <v>5000</v>
          </cell>
          <cell r="E2801">
            <v>5831.74</v>
          </cell>
        </row>
        <row r="2802">
          <cell r="D2802">
            <v>1000</v>
          </cell>
          <cell r="E2802">
            <v>1330</v>
          </cell>
        </row>
        <row r="2803">
          <cell r="D2803">
            <v>500</v>
          </cell>
          <cell r="E2803">
            <v>666</v>
          </cell>
        </row>
        <row r="2804">
          <cell r="D2804">
            <v>3000</v>
          </cell>
          <cell r="E2804">
            <v>3055</v>
          </cell>
        </row>
        <row r="2805">
          <cell r="D2805">
            <v>10000</v>
          </cell>
          <cell r="E2805">
            <v>12795</v>
          </cell>
        </row>
        <row r="2806">
          <cell r="D2806">
            <v>1000</v>
          </cell>
          <cell r="E2806">
            <v>1150</v>
          </cell>
        </row>
        <row r="2807">
          <cell r="D2807">
            <v>400</v>
          </cell>
          <cell r="E2807">
            <v>440</v>
          </cell>
        </row>
        <row r="2808">
          <cell r="D2808">
            <v>3000</v>
          </cell>
          <cell r="E2808">
            <v>3363</v>
          </cell>
        </row>
        <row r="2809">
          <cell r="D2809">
            <v>5000</v>
          </cell>
          <cell r="E2809">
            <v>6300</v>
          </cell>
        </row>
        <row r="2810">
          <cell r="D2810">
            <v>4500</v>
          </cell>
          <cell r="E2810">
            <v>4511</v>
          </cell>
        </row>
        <row r="2811">
          <cell r="D2811">
            <v>2500</v>
          </cell>
          <cell r="E2811">
            <v>2560</v>
          </cell>
        </row>
        <row r="2812">
          <cell r="D2812">
            <v>2500</v>
          </cell>
          <cell r="E2812">
            <v>2705</v>
          </cell>
        </row>
        <row r="2813">
          <cell r="D2813">
            <v>10000</v>
          </cell>
          <cell r="E2813">
            <v>10027</v>
          </cell>
        </row>
        <row r="2814">
          <cell r="D2814">
            <v>5000</v>
          </cell>
          <cell r="E2814">
            <v>5665</v>
          </cell>
        </row>
        <row r="2815">
          <cell r="D2815">
            <v>2800</v>
          </cell>
          <cell r="E2815">
            <v>3572.12</v>
          </cell>
        </row>
        <row r="2816">
          <cell r="D2816">
            <v>1500</v>
          </cell>
          <cell r="E2816">
            <v>1616</v>
          </cell>
        </row>
        <row r="2817">
          <cell r="D2817">
            <v>250</v>
          </cell>
          <cell r="E2817">
            <v>605</v>
          </cell>
        </row>
        <row r="2818">
          <cell r="D2818">
            <v>3000</v>
          </cell>
          <cell r="E2818">
            <v>4247</v>
          </cell>
        </row>
        <row r="2819">
          <cell r="D2819">
            <v>600</v>
          </cell>
          <cell r="E2819">
            <v>780</v>
          </cell>
        </row>
        <row r="2820">
          <cell r="D2820">
            <v>10000</v>
          </cell>
          <cell r="E2820">
            <v>10603</v>
          </cell>
        </row>
        <row r="2821">
          <cell r="D2821">
            <v>5000</v>
          </cell>
          <cell r="E2821">
            <v>5240</v>
          </cell>
        </row>
        <row r="2822">
          <cell r="D2822">
            <v>200</v>
          </cell>
          <cell r="E2822">
            <v>272</v>
          </cell>
        </row>
        <row r="2823">
          <cell r="D2823">
            <v>1000</v>
          </cell>
          <cell r="E2823">
            <v>1000</v>
          </cell>
        </row>
        <row r="2824">
          <cell r="D2824">
            <v>6000</v>
          </cell>
          <cell r="E2824">
            <v>6000</v>
          </cell>
        </row>
        <row r="2825">
          <cell r="D2825">
            <v>100</v>
          </cell>
          <cell r="E2825">
            <v>124</v>
          </cell>
        </row>
        <row r="2826">
          <cell r="D2826">
            <v>650</v>
          </cell>
          <cell r="E2826">
            <v>760</v>
          </cell>
        </row>
        <row r="2827">
          <cell r="D2827">
            <v>3000</v>
          </cell>
          <cell r="E2827">
            <v>3100</v>
          </cell>
        </row>
        <row r="2828">
          <cell r="D2828">
            <v>2000</v>
          </cell>
          <cell r="E2828">
            <v>2155</v>
          </cell>
        </row>
        <row r="2829">
          <cell r="D2829">
            <v>2000</v>
          </cell>
          <cell r="E2829">
            <v>2405</v>
          </cell>
        </row>
        <row r="2830">
          <cell r="D2830">
            <v>9500</v>
          </cell>
          <cell r="E2830">
            <v>9536</v>
          </cell>
        </row>
        <row r="2831">
          <cell r="D2831">
            <v>2500</v>
          </cell>
          <cell r="E2831">
            <v>2663</v>
          </cell>
        </row>
        <row r="2832">
          <cell r="D2832">
            <v>3000</v>
          </cell>
          <cell r="E2832">
            <v>3000</v>
          </cell>
        </row>
        <row r="2833">
          <cell r="D2833">
            <v>3000</v>
          </cell>
          <cell r="E2833">
            <v>3320</v>
          </cell>
        </row>
        <row r="2834">
          <cell r="D2834">
            <v>2500</v>
          </cell>
          <cell r="E2834">
            <v>2867.99</v>
          </cell>
        </row>
        <row r="2835">
          <cell r="D2835">
            <v>2700</v>
          </cell>
          <cell r="E2835">
            <v>2923</v>
          </cell>
        </row>
        <row r="2836">
          <cell r="D2836">
            <v>800</v>
          </cell>
          <cell r="E2836">
            <v>1360</v>
          </cell>
        </row>
        <row r="2837">
          <cell r="D2837">
            <v>1000</v>
          </cell>
          <cell r="E2837">
            <v>1870.99</v>
          </cell>
        </row>
        <row r="2838">
          <cell r="D2838">
            <v>450</v>
          </cell>
          <cell r="E2838">
            <v>485</v>
          </cell>
        </row>
        <row r="2839">
          <cell r="D2839">
            <v>850</v>
          </cell>
          <cell r="E2839">
            <v>850</v>
          </cell>
        </row>
        <row r="2840">
          <cell r="D2840">
            <v>2000</v>
          </cell>
          <cell r="E2840">
            <v>2405</v>
          </cell>
        </row>
        <row r="2841">
          <cell r="D2841">
            <v>3500</v>
          </cell>
          <cell r="E2841">
            <v>3900</v>
          </cell>
        </row>
        <row r="2842">
          <cell r="D2842">
            <v>2500</v>
          </cell>
          <cell r="E2842">
            <v>2600</v>
          </cell>
        </row>
        <row r="2843">
          <cell r="D2843">
            <v>1000</v>
          </cell>
          <cell r="E2843">
            <v>10</v>
          </cell>
        </row>
        <row r="2844">
          <cell r="D2844">
            <v>1500</v>
          </cell>
          <cell r="E2844">
            <v>0</v>
          </cell>
        </row>
        <row r="2845">
          <cell r="D2845">
            <v>1200</v>
          </cell>
          <cell r="E2845">
            <v>0</v>
          </cell>
        </row>
        <row r="2846">
          <cell r="D2846">
            <v>550</v>
          </cell>
          <cell r="E2846">
            <v>30</v>
          </cell>
        </row>
        <row r="2847">
          <cell r="D2847">
            <v>7500</v>
          </cell>
          <cell r="E2847">
            <v>2366</v>
          </cell>
        </row>
        <row r="2848">
          <cell r="D2848">
            <v>8000</v>
          </cell>
          <cell r="E2848">
            <v>0</v>
          </cell>
        </row>
        <row r="2849">
          <cell r="D2849">
            <v>2000</v>
          </cell>
          <cell r="E2849">
            <v>0</v>
          </cell>
        </row>
        <row r="2850">
          <cell r="D2850">
            <v>35000</v>
          </cell>
          <cell r="E2850">
            <v>70</v>
          </cell>
        </row>
        <row r="2851">
          <cell r="D2851">
            <v>500</v>
          </cell>
          <cell r="E2851">
            <v>5</v>
          </cell>
        </row>
        <row r="2852">
          <cell r="D2852">
            <v>8000</v>
          </cell>
          <cell r="E2852">
            <v>311</v>
          </cell>
        </row>
        <row r="2853">
          <cell r="D2853">
            <v>4500</v>
          </cell>
          <cell r="E2853">
            <v>0</v>
          </cell>
        </row>
        <row r="2854">
          <cell r="D2854">
            <v>5000</v>
          </cell>
          <cell r="E2854">
            <v>95</v>
          </cell>
        </row>
        <row r="2855">
          <cell r="D2855">
            <v>9500</v>
          </cell>
          <cell r="E2855">
            <v>0</v>
          </cell>
        </row>
        <row r="2856">
          <cell r="D2856">
            <v>1000</v>
          </cell>
          <cell r="E2856">
            <v>417</v>
          </cell>
        </row>
        <row r="2857">
          <cell r="D2857">
            <v>600</v>
          </cell>
          <cell r="E2857">
            <v>300</v>
          </cell>
        </row>
        <row r="2858">
          <cell r="D2858">
            <v>3000</v>
          </cell>
          <cell r="E2858">
            <v>146</v>
          </cell>
        </row>
        <row r="2859">
          <cell r="D2859">
            <v>38000</v>
          </cell>
          <cell r="E2859">
            <v>7500</v>
          </cell>
        </row>
        <row r="2860">
          <cell r="D2860">
            <v>1000</v>
          </cell>
          <cell r="E2860">
            <v>0</v>
          </cell>
        </row>
        <row r="2861">
          <cell r="D2861">
            <v>2000</v>
          </cell>
          <cell r="E2861">
            <v>35</v>
          </cell>
        </row>
        <row r="2862">
          <cell r="D2862">
            <v>4000</v>
          </cell>
          <cell r="E2862">
            <v>266</v>
          </cell>
        </row>
        <row r="2863">
          <cell r="D2863">
            <v>250</v>
          </cell>
          <cell r="E2863">
            <v>80</v>
          </cell>
        </row>
        <row r="2864">
          <cell r="D2864">
            <v>12700</v>
          </cell>
          <cell r="E2864">
            <v>55</v>
          </cell>
        </row>
        <row r="2865">
          <cell r="D2865">
            <v>50000</v>
          </cell>
          <cell r="E2865">
            <v>20</v>
          </cell>
        </row>
        <row r="2866">
          <cell r="D2866">
            <v>2500</v>
          </cell>
          <cell r="E2866">
            <v>40</v>
          </cell>
        </row>
        <row r="2867">
          <cell r="D2867">
            <v>2888</v>
          </cell>
          <cell r="E2867">
            <v>0</v>
          </cell>
        </row>
        <row r="2868">
          <cell r="D2868">
            <v>5000</v>
          </cell>
          <cell r="E2868">
            <v>45</v>
          </cell>
        </row>
        <row r="2869">
          <cell r="D2869">
            <v>2500</v>
          </cell>
          <cell r="E2869">
            <v>504</v>
          </cell>
        </row>
        <row r="2870">
          <cell r="D2870">
            <v>15000</v>
          </cell>
          <cell r="E2870">
            <v>6301.76</v>
          </cell>
        </row>
        <row r="2871">
          <cell r="D2871">
            <v>20000</v>
          </cell>
          <cell r="E2871">
            <v>177</v>
          </cell>
        </row>
        <row r="2872">
          <cell r="D2872">
            <v>5000</v>
          </cell>
          <cell r="E2872">
            <v>750</v>
          </cell>
        </row>
        <row r="2873">
          <cell r="D2873">
            <v>10000</v>
          </cell>
          <cell r="E2873">
            <v>467</v>
          </cell>
        </row>
        <row r="2874">
          <cell r="D2874">
            <v>3000</v>
          </cell>
          <cell r="E2874">
            <v>0</v>
          </cell>
        </row>
        <row r="2875">
          <cell r="D2875">
            <v>2500</v>
          </cell>
          <cell r="E2875">
            <v>953</v>
          </cell>
        </row>
        <row r="2876">
          <cell r="D2876">
            <v>5000</v>
          </cell>
          <cell r="E2876">
            <v>271</v>
          </cell>
        </row>
        <row r="2877">
          <cell r="D2877">
            <v>20000</v>
          </cell>
          <cell r="E2877">
            <v>7</v>
          </cell>
        </row>
        <row r="2878">
          <cell r="D2878">
            <v>150000</v>
          </cell>
          <cell r="E2878">
            <v>0</v>
          </cell>
        </row>
        <row r="2879">
          <cell r="D2879">
            <v>6000</v>
          </cell>
          <cell r="E2879">
            <v>650</v>
          </cell>
        </row>
        <row r="2880">
          <cell r="D2880">
            <v>3000</v>
          </cell>
          <cell r="E2880">
            <v>63</v>
          </cell>
        </row>
        <row r="2881">
          <cell r="D2881">
            <v>11200</v>
          </cell>
          <cell r="E2881">
            <v>29</v>
          </cell>
        </row>
        <row r="2882">
          <cell r="D2882">
            <v>12000</v>
          </cell>
          <cell r="E2882">
            <v>2800</v>
          </cell>
        </row>
        <row r="2883">
          <cell r="D2883">
            <v>5500</v>
          </cell>
          <cell r="E2883">
            <v>0</v>
          </cell>
        </row>
        <row r="2884">
          <cell r="D2884">
            <v>750</v>
          </cell>
          <cell r="E2884">
            <v>252</v>
          </cell>
        </row>
        <row r="2885">
          <cell r="D2885">
            <v>10000</v>
          </cell>
          <cell r="E2885">
            <v>1908</v>
          </cell>
        </row>
        <row r="2886">
          <cell r="D2886">
            <v>45000</v>
          </cell>
          <cell r="E2886">
            <v>185</v>
          </cell>
        </row>
        <row r="2887">
          <cell r="D2887">
            <v>400</v>
          </cell>
          <cell r="E2887">
            <v>130</v>
          </cell>
        </row>
        <row r="2888">
          <cell r="D2888">
            <v>200</v>
          </cell>
          <cell r="E2888">
            <v>10</v>
          </cell>
        </row>
        <row r="2889">
          <cell r="D2889">
            <v>3000</v>
          </cell>
          <cell r="E2889">
            <v>5</v>
          </cell>
        </row>
        <row r="2890">
          <cell r="D2890">
            <v>30000</v>
          </cell>
          <cell r="E2890">
            <v>0</v>
          </cell>
        </row>
        <row r="2891">
          <cell r="D2891">
            <v>3000</v>
          </cell>
          <cell r="E2891">
            <v>1142</v>
          </cell>
        </row>
        <row r="2892">
          <cell r="D2892">
            <v>2000</v>
          </cell>
          <cell r="E2892">
            <v>21</v>
          </cell>
        </row>
        <row r="2893">
          <cell r="D2893">
            <v>10000</v>
          </cell>
          <cell r="E2893">
            <v>273</v>
          </cell>
        </row>
        <row r="2894">
          <cell r="D2894">
            <v>5500</v>
          </cell>
          <cell r="E2894">
            <v>500</v>
          </cell>
        </row>
        <row r="2895">
          <cell r="D2895">
            <v>5000</v>
          </cell>
          <cell r="E2895">
            <v>25</v>
          </cell>
        </row>
        <row r="2896">
          <cell r="D2896">
            <v>50000</v>
          </cell>
          <cell r="E2896">
            <v>0</v>
          </cell>
        </row>
        <row r="2897">
          <cell r="D2897">
            <v>500</v>
          </cell>
          <cell r="E2897">
            <v>23</v>
          </cell>
        </row>
        <row r="2898">
          <cell r="D2898">
            <v>3000</v>
          </cell>
          <cell r="E2898">
            <v>625</v>
          </cell>
        </row>
        <row r="2899">
          <cell r="D2899">
            <v>12000</v>
          </cell>
          <cell r="E2899">
            <v>550</v>
          </cell>
        </row>
        <row r="2900">
          <cell r="D2900">
            <v>7500</v>
          </cell>
          <cell r="E2900">
            <v>316</v>
          </cell>
        </row>
        <row r="2901">
          <cell r="D2901">
            <v>10000</v>
          </cell>
          <cell r="E2901">
            <v>0</v>
          </cell>
        </row>
        <row r="2902">
          <cell r="D2902">
            <v>5500</v>
          </cell>
          <cell r="E2902">
            <v>3405</v>
          </cell>
        </row>
        <row r="2903">
          <cell r="D2903">
            <v>750</v>
          </cell>
          <cell r="E2903">
            <v>6</v>
          </cell>
        </row>
        <row r="2904">
          <cell r="D2904">
            <v>150000</v>
          </cell>
          <cell r="E2904">
            <v>25</v>
          </cell>
        </row>
        <row r="2905">
          <cell r="D2905">
            <v>5000</v>
          </cell>
          <cell r="E2905">
            <v>39</v>
          </cell>
        </row>
        <row r="2906">
          <cell r="D2906">
            <v>1500</v>
          </cell>
          <cell r="E2906">
            <v>75</v>
          </cell>
        </row>
        <row r="2907">
          <cell r="D2907">
            <v>3500</v>
          </cell>
          <cell r="E2907">
            <v>622</v>
          </cell>
        </row>
        <row r="2908">
          <cell r="D2908">
            <v>6000</v>
          </cell>
          <cell r="E2908">
            <v>565</v>
          </cell>
        </row>
        <row r="2909">
          <cell r="D2909">
            <v>2500</v>
          </cell>
          <cell r="E2909">
            <v>2</v>
          </cell>
        </row>
        <row r="2910">
          <cell r="D2910">
            <v>9600</v>
          </cell>
          <cell r="E2910">
            <v>264</v>
          </cell>
        </row>
        <row r="2911">
          <cell r="D2911">
            <v>180000</v>
          </cell>
          <cell r="E2911">
            <v>20</v>
          </cell>
        </row>
        <row r="2912">
          <cell r="D2912">
            <v>30000</v>
          </cell>
          <cell r="E2912">
            <v>1</v>
          </cell>
        </row>
        <row r="2913">
          <cell r="D2913">
            <v>1800</v>
          </cell>
          <cell r="E2913">
            <v>657</v>
          </cell>
        </row>
        <row r="2914">
          <cell r="D2914">
            <v>14440</v>
          </cell>
          <cell r="E2914">
            <v>2030</v>
          </cell>
        </row>
        <row r="2915">
          <cell r="D2915">
            <v>10000</v>
          </cell>
          <cell r="E2915">
            <v>2</v>
          </cell>
        </row>
        <row r="2916">
          <cell r="D2916">
            <v>25000</v>
          </cell>
          <cell r="E2916">
            <v>1</v>
          </cell>
        </row>
        <row r="2917">
          <cell r="D2917">
            <v>1000</v>
          </cell>
          <cell r="E2917">
            <v>611</v>
          </cell>
        </row>
        <row r="2918">
          <cell r="D2918">
            <v>1850</v>
          </cell>
          <cell r="E2918">
            <v>145</v>
          </cell>
        </row>
        <row r="2919">
          <cell r="D2919">
            <v>2000</v>
          </cell>
          <cell r="E2919">
            <v>437</v>
          </cell>
        </row>
        <row r="2920">
          <cell r="D2920">
            <v>5000</v>
          </cell>
          <cell r="E2920">
            <v>1362</v>
          </cell>
        </row>
        <row r="2921">
          <cell r="D2921">
            <v>600</v>
          </cell>
          <cell r="E2921">
            <v>51</v>
          </cell>
        </row>
        <row r="2922">
          <cell r="D2922">
            <v>2500</v>
          </cell>
          <cell r="E2922">
            <v>671</v>
          </cell>
        </row>
        <row r="2923">
          <cell r="D2923">
            <v>100</v>
          </cell>
          <cell r="E2923">
            <v>129</v>
          </cell>
        </row>
        <row r="2924">
          <cell r="D2924">
            <v>500</v>
          </cell>
          <cell r="E2924">
            <v>500</v>
          </cell>
        </row>
        <row r="2925">
          <cell r="D2925">
            <v>300</v>
          </cell>
          <cell r="E2925">
            <v>300</v>
          </cell>
        </row>
        <row r="2926">
          <cell r="D2926">
            <v>25000</v>
          </cell>
          <cell r="E2926">
            <v>25800</v>
          </cell>
        </row>
        <row r="2927">
          <cell r="D2927">
            <v>45000</v>
          </cell>
          <cell r="E2927">
            <v>46100.69</v>
          </cell>
        </row>
        <row r="2928">
          <cell r="D2928">
            <v>3000</v>
          </cell>
          <cell r="E2928">
            <v>3750</v>
          </cell>
        </row>
        <row r="2929">
          <cell r="D2929">
            <v>1800</v>
          </cell>
          <cell r="E2929">
            <v>2355</v>
          </cell>
        </row>
        <row r="2930">
          <cell r="D2930">
            <v>1000</v>
          </cell>
          <cell r="E2930">
            <v>1000</v>
          </cell>
        </row>
        <row r="2931">
          <cell r="D2931">
            <v>8000</v>
          </cell>
          <cell r="E2931">
            <v>8165.55</v>
          </cell>
        </row>
        <row r="2932">
          <cell r="D2932">
            <v>10000</v>
          </cell>
          <cell r="E2932">
            <v>10092</v>
          </cell>
        </row>
        <row r="2933">
          <cell r="D2933">
            <v>750</v>
          </cell>
          <cell r="E2933">
            <v>795</v>
          </cell>
        </row>
        <row r="2934">
          <cell r="D2934">
            <v>3100</v>
          </cell>
          <cell r="E2934">
            <v>3258</v>
          </cell>
        </row>
        <row r="2935">
          <cell r="D2935">
            <v>2500</v>
          </cell>
          <cell r="E2935">
            <v>2569</v>
          </cell>
        </row>
        <row r="2936">
          <cell r="D2936">
            <v>2500</v>
          </cell>
          <cell r="E2936">
            <v>2700</v>
          </cell>
        </row>
        <row r="2937">
          <cell r="D2937">
            <v>3500</v>
          </cell>
          <cell r="E2937">
            <v>3531</v>
          </cell>
        </row>
        <row r="2938">
          <cell r="D2938">
            <v>1000</v>
          </cell>
          <cell r="E2938">
            <v>1280</v>
          </cell>
        </row>
        <row r="2939">
          <cell r="D2939">
            <v>1500</v>
          </cell>
          <cell r="E2939">
            <v>2000</v>
          </cell>
        </row>
        <row r="2940">
          <cell r="D2940">
            <v>4000</v>
          </cell>
          <cell r="E2940">
            <v>4055</v>
          </cell>
        </row>
        <row r="2941">
          <cell r="D2941">
            <v>8000</v>
          </cell>
          <cell r="E2941">
            <v>8230</v>
          </cell>
        </row>
        <row r="2942">
          <cell r="D2942">
            <v>2500</v>
          </cell>
          <cell r="E2942">
            <v>2681</v>
          </cell>
        </row>
        <row r="2943">
          <cell r="D2943">
            <v>25000</v>
          </cell>
          <cell r="E2943">
            <v>1</v>
          </cell>
        </row>
        <row r="2944">
          <cell r="D2944">
            <v>200000</v>
          </cell>
          <cell r="E2944">
            <v>40850</v>
          </cell>
        </row>
        <row r="2945">
          <cell r="D2945">
            <v>3000</v>
          </cell>
          <cell r="E2945">
            <v>0</v>
          </cell>
        </row>
        <row r="2946">
          <cell r="D2946">
            <v>10000</v>
          </cell>
          <cell r="E2946">
            <v>100</v>
          </cell>
        </row>
        <row r="2947">
          <cell r="D2947">
            <v>50000</v>
          </cell>
          <cell r="E2947">
            <v>0</v>
          </cell>
        </row>
        <row r="2948">
          <cell r="D2948">
            <v>2000</v>
          </cell>
          <cell r="E2948">
            <v>2</v>
          </cell>
        </row>
        <row r="2949">
          <cell r="D2949">
            <v>25000</v>
          </cell>
          <cell r="E2949">
            <v>1072</v>
          </cell>
        </row>
        <row r="2950">
          <cell r="D2950">
            <v>500000</v>
          </cell>
          <cell r="E2950">
            <v>24</v>
          </cell>
        </row>
        <row r="2951">
          <cell r="D2951">
            <v>1000</v>
          </cell>
          <cell r="E2951">
            <v>25</v>
          </cell>
        </row>
        <row r="2952">
          <cell r="D2952">
            <v>5000000</v>
          </cell>
          <cell r="E2952">
            <v>0</v>
          </cell>
        </row>
        <row r="2953">
          <cell r="D2953">
            <v>50000</v>
          </cell>
          <cell r="E2953">
            <v>1096</v>
          </cell>
        </row>
        <row r="2954">
          <cell r="D2954">
            <v>20000</v>
          </cell>
          <cell r="E2954">
            <v>1605</v>
          </cell>
        </row>
        <row r="2955">
          <cell r="D2955">
            <v>400000</v>
          </cell>
          <cell r="E2955">
            <v>605</v>
          </cell>
        </row>
        <row r="2956">
          <cell r="D2956">
            <v>15000</v>
          </cell>
          <cell r="E2956">
            <v>0</v>
          </cell>
        </row>
        <row r="2957">
          <cell r="D2957">
            <v>1200</v>
          </cell>
          <cell r="E2957">
            <v>715</v>
          </cell>
        </row>
        <row r="2958">
          <cell r="D2958">
            <v>7900</v>
          </cell>
          <cell r="E2958">
            <v>1322</v>
          </cell>
        </row>
        <row r="2959">
          <cell r="D2959">
            <v>15000</v>
          </cell>
          <cell r="E2959">
            <v>280</v>
          </cell>
        </row>
        <row r="2960">
          <cell r="D2960">
            <v>80000</v>
          </cell>
          <cell r="E2960">
            <v>0</v>
          </cell>
        </row>
        <row r="2961">
          <cell r="D2961">
            <v>10000</v>
          </cell>
          <cell r="E2961">
            <v>0</v>
          </cell>
        </row>
        <row r="2962">
          <cell r="D2962">
            <v>30000000</v>
          </cell>
          <cell r="E2962">
            <v>0</v>
          </cell>
        </row>
        <row r="2963">
          <cell r="D2963">
            <v>5000</v>
          </cell>
          <cell r="E2963">
            <v>5481</v>
          </cell>
        </row>
        <row r="2964">
          <cell r="D2964">
            <v>1000</v>
          </cell>
          <cell r="E2964">
            <v>1218</v>
          </cell>
        </row>
        <row r="2965">
          <cell r="D2965">
            <v>10000</v>
          </cell>
          <cell r="E2965">
            <v>10685</v>
          </cell>
        </row>
        <row r="2966">
          <cell r="D2966">
            <v>5000</v>
          </cell>
          <cell r="E2966">
            <v>5035.6899999999996</v>
          </cell>
        </row>
        <row r="2967">
          <cell r="D2967">
            <v>1500</v>
          </cell>
          <cell r="E2967">
            <v>1635</v>
          </cell>
        </row>
        <row r="2968">
          <cell r="D2968">
            <v>10000</v>
          </cell>
          <cell r="E2968">
            <v>11363</v>
          </cell>
        </row>
        <row r="2969">
          <cell r="D2969">
            <v>5000</v>
          </cell>
          <cell r="E2969">
            <v>5696</v>
          </cell>
        </row>
        <row r="2970">
          <cell r="D2970">
            <v>3500</v>
          </cell>
          <cell r="E2970">
            <v>3710</v>
          </cell>
        </row>
        <row r="2971">
          <cell r="D2971">
            <v>1000</v>
          </cell>
          <cell r="E2971">
            <v>1625</v>
          </cell>
        </row>
        <row r="2972">
          <cell r="D2972">
            <v>6000</v>
          </cell>
          <cell r="E2972">
            <v>6360</v>
          </cell>
        </row>
        <row r="2973">
          <cell r="D2973">
            <v>3200</v>
          </cell>
          <cell r="E2973">
            <v>3205</v>
          </cell>
        </row>
        <row r="2974">
          <cell r="D2974">
            <v>2000</v>
          </cell>
          <cell r="E2974">
            <v>2107</v>
          </cell>
        </row>
        <row r="2975">
          <cell r="D2975">
            <v>5000</v>
          </cell>
          <cell r="E2975">
            <v>8740</v>
          </cell>
        </row>
        <row r="2976">
          <cell r="D2976">
            <v>5000</v>
          </cell>
          <cell r="E2976">
            <v>5100</v>
          </cell>
        </row>
        <row r="2977">
          <cell r="D2977">
            <v>8000</v>
          </cell>
          <cell r="E2977">
            <v>8010</v>
          </cell>
        </row>
        <row r="2978">
          <cell r="D2978">
            <v>70</v>
          </cell>
          <cell r="E2978">
            <v>120</v>
          </cell>
        </row>
        <row r="2979">
          <cell r="D2979">
            <v>3000</v>
          </cell>
          <cell r="E2979">
            <v>3407</v>
          </cell>
        </row>
        <row r="2980">
          <cell r="D2980">
            <v>750</v>
          </cell>
          <cell r="E2980">
            <v>971</v>
          </cell>
        </row>
        <row r="2981">
          <cell r="D2981">
            <v>5000</v>
          </cell>
          <cell r="E2981">
            <v>5070</v>
          </cell>
        </row>
        <row r="2982">
          <cell r="D2982">
            <v>3000</v>
          </cell>
          <cell r="E2982">
            <v>3275</v>
          </cell>
        </row>
        <row r="2983">
          <cell r="D2983">
            <v>4000</v>
          </cell>
          <cell r="E2983">
            <v>5157</v>
          </cell>
        </row>
        <row r="2984">
          <cell r="D2984">
            <v>5000</v>
          </cell>
          <cell r="E2984">
            <v>5103</v>
          </cell>
        </row>
        <row r="2985">
          <cell r="D2985">
            <v>116000</v>
          </cell>
          <cell r="E2985">
            <v>169985.91</v>
          </cell>
        </row>
        <row r="2986">
          <cell r="D2986">
            <v>25000</v>
          </cell>
          <cell r="E2986">
            <v>25088</v>
          </cell>
        </row>
        <row r="2987">
          <cell r="D2987">
            <v>10000</v>
          </cell>
          <cell r="E2987">
            <v>12165</v>
          </cell>
        </row>
        <row r="2988">
          <cell r="D2988">
            <v>2400</v>
          </cell>
          <cell r="E2988">
            <v>2532</v>
          </cell>
        </row>
        <row r="2989">
          <cell r="D2989">
            <v>25000</v>
          </cell>
          <cell r="E2989">
            <v>27600.2</v>
          </cell>
        </row>
        <row r="2990">
          <cell r="D2990">
            <v>1000</v>
          </cell>
          <cell r="E2990">
            <v>1000</v>
          </cell>
        </row>
        <row r="2991">
          <cell r="D2991">
            <v>20000</v>
          </cell>
          <cell r="E2991">
            <v>35307</v>
          </cell>
        </row>
        <row r="2992">
          <cell r="D2992">
            <v>10000</v>
          </cell>
          <cell r="E2992">
            <v>10000</v>
          </cell>
        </row>
        <row r="2993">
          <cell r="D2993">
            <v>8500</v>
          </cell>
          <cell r="E2993">
            <v>8780</v>
          </cell>
        </row>
        <row r="2994">
          <cell r="D2994">
            <v>3000</v>
          </cell>
          <cell r="E2994">
            <v>3135</v>
          </cell>
        </row>
        <row r="2995">
          <cell r="D2995">
            <v>1000</v>
          </cell>
          <cell r="E2995">
            <v>1003</v>
          </cell>
        </row>
        <row r="2996">
          <cell r="D2996">
            <v>300</v>
          </cell>
          <cell r="E2996">
            <v>1373.24</v>
          </cell>
        </row>
        <row r="2997">
          <cell r="D2997">
            <v>15000</v>
          </cell>
          <cell r="E2997">
            <v>15744</v>
          </cell>
        </row>
        <row r="2998">
          <cell r="D2998">
            <v>35000</v>
          </cell>
          <cell r="E2998">
            <v>60180</v>
          </cell>
        </row>
        <row r="2999">
          <cell r="D2999">
            <v>10000</v>
          </cell>
          <cell r="E2999">
            <v>10373</v>
          </cell>
        </row>
        <row r="3000">
          <cell r="D3000">
            <v>50000</v>
          </cell>
          <cell r="E3000">
            <v>51514.5</v>
          </cell>
        </row>
        <row r="3001">
          <cell r="D3001">
            <v>1350</v>
          </cell>
          <cell r="E3001">
            <v>1605</v>
          </cell>
        </row>
        <row r="3002">
          <cell r="D3002">
            <v>500</v>
          </cell>
          <cell r="E3002">
            <v>500</v>
          </cell>
        </row>
        <row r="3003">
          <cell r="D3003">
            <v>7214</v>
          </cell>
          <cell r="E3003">
            <v>22991.01</v>
          </cell>
        </row>
        <row r="3004">
          <cell r="D3004">
            <v>7000</v>
          </cell>
          <cell r="E3004">
            <v>7595.43</v>
          </cell>
        </row>
        <row r="3005">
          <cell r="D3005">
            <v>3000</v>
          </cell>
          <cell r="E3005">
            <v>3035</v>
          </cell>
        </row>
        <row r="3006">
          <cell r="D3006">
            <v>40000</v>
          </cell>
          <cell r="E3006">
            <v>45126</v>
          </cell>
        </row>
        <row r="3007">
          <cell r="D3007">
            <v>10600</v>
          </cell>
          <cell r="E3007">
            <v>12772.6</v>
          </cell>
        </row>
        <row r="3008">
          <cell r="D3008">
            <v>8000</v>
          </cell>
          <cell r="E3008">
            <v>8620</v>
          </cell>
        </row>
        <row r="3009">
          <cell r="D3009">
            <v>600</v>
          </cell>
          <cell r="E3009">
            <v>1080</v>
          </cell>
        </row>
        <row r="3010">
          <cell r="D3010">
            <v>3000</v>
          </cell>
          <cell r="E3010">
            <v>3035</v>
          </cell>
        </row>
        <row r="3011">
          <cell r="D3011">
            <v>25000</v>
          </cell>
          <cell r="E3011">
            <v>29939</v>
          </cell>
        </row>
        <row r="3012">
          <cell r="D3012">
            <v>1500</v>
          </cell>
          <cell r="E3012">
            <v>2370</v>
          </cell>
        </row>
        <row r="3013">
          <cell r="D3013">
            <v>300</v>
          </cell>
          <cell r="E3013">
            <v>371</v>
          </cell>
        </row>
        <row r="3014">
          <cell r="D3014">
            <v>4000</v>
          </cell>
          <cell r="E3014">
            <v>4685</v>
          </cell>
        </row>
        <row r="3015">
          <cell r="D3015">
            <v>10000</v>
          </cell>
          <cell r="E3015">
            <v>15696</v>
          </cell>
        </row>
        <row r="3016">
          <cell r="D3016">
            <v>25000</v>
          </cell>
          <cell r="E3016">
            <v>28276</v>
          </cell>
        </row>
        <row r="3017">
          <cell r="D3017">
            <v>3400</v>
          </cell>
          <cell r="E3017">
            <v>3508</v>
          </cell>
        </row>
        <row r="3018">
          <cell r="D3018">
            <v>8500</v>
          </cell>
          <cell r="E3018">
            <v>8722</v>
          </cell>
        </row>
        <row r="3019">
          <cell r="D3019">
            <v>22000</v>
          </cell>
          <cell r="E3019">
            <v>23285</v>
          </cell>
        </row>
        <row r="3020">
          <cell r="D3020">
            <v>4200</v>
          </cell>
          <cell r="E3020">
            <v>4230</v>
          </cell>
        </row>
        <row r="3021">
          <cell r="D3021">
            <v>15000</v>
          </cell>
          <cell r="E3021">
            <v>18185</v>
          </cell>
        </row>
        <row r="3022">
          <cell r="D3022">
            <v>7000</v>
          </cell>
          <cell r="E3022">
            <v>7040</v>
          </cell>
        </row>
        <row r="3023">
          <cell r="D3023">
            <v>4500</v>
          </cell>
          <cell r="E3023">
            <v>5221</v>
          </cell>
        </row>
        <row r="3024">
          <cell r="D3024">
            <v>10000</v>
          </cell>
          <cell r="E3024">
            <v>10088</v>
          </cell>
        </row>
        <row r="3025">
          <cell r="D3025">
            <v>700</v>
          </cell>
          <cell r="E3025">
            <v>721</v>
          </cell>
        </row>
        <row r="3026">
          <cell r="D3026">
            <v>5000</v>
          </cell>
          <cell r="E3026">
            <v>12321</v>
          </cell>
        </row>
        <row r="3027">
          <cell r="D3027">
            <v>2500</v>
          </cell>
          <cell r="E3027">
            <v>7555</v>
          </cell>
        </row>
        <row r="3028">
          <cell r="D3028">
            <v>900</v>
          </cell>
          <cell r="E3028">
            <v>1290</v>
          </cell>
        </row>
        <row r="3029">
          <cell r="D3029">
            <v>40000</v>
          </cell>
          <cell r="E3029">
            <v>52576</v>
          </cell>
        </row>
        <row r="3030">
          <cell r="D3030">
            <v>5000</v>
          </cell>
          <cell r="E3030">
            <v>8401</v>
          </cell>
        </row>
        <row r="3031">
          <cell r="D3031">
            <v>30000</v>
          </cell>
          <cell r="E3031">
            <v>32903</v>
          </cell>
        </row>
        <row r="3032">
          <cell r="D3032">
            <v>1750</v>
          </cell>
          <cell r="E3032">
            <v>1867</v>
          </cell>
        </row>
        <row r="3033">
          <cell r="D3033">
            <v>1500</v>
          </cell>
          <cell r="E3033">
            <v>1500</v>
          </cell>
        </row>
        <row r="3034">
          <cell r="D3034">
            <v>1000</v>
          </cell>
          <cell r="E3034">
            <v>1272</v>
          </cell>
        </row>
        <row r="3035">
          <cell r="D3035">
            <v>3000</v>
          </cell>
          <cell r="E3035">
            <v>4396</v>
          </cell>
        </row>
        <row r="3036">
          <cell r="D3036">
            <v>100000</v>
          </cell>
          <cell r="E3036">
            <v>112536</v>
          </cell>
        </row>
        <row r="3037">
          <cell r="D3037">
            <v>25000</v>
          </cell>
          <cell r="E3037">
            <v>27196.71</v>
          </cell>
        </row>
        <row r="3038">
          <cell r="D3038">
            <v>25000</v>
          </cell>
          <cell r="E3038">
            <v>31683</v>
          </cell>
        </row>
        <row r="3039">
          <cell r="D3039">
            <v>500</v>
          </cell>
          <cell r="E3039">
            <v>1066</v>
          </cell>
        </row>
        <row r="3040">
          <cell r="D3040">
            <v>1000</v>
          </cell>
          <cell r="E3040">
            <v>1005</v>
          </cell>
        </row>
        <row r="3041">
          <cell r="D3041">
            <v>20000</v>
          </cell>
          <cell r="E3041">
            <v>21742.78</v>
          </cell>
        </row>
        <row r="3042">
          <cell r="D3042">
            <v>3000</v>
          </cell>
          <cell r="E3042">
            <v>3225</v>
          </cell>
        </row>
        <row r="3043">
          <cell r="D3043">
            <v>8300</v>
          </cell>
          <cell r="E3043">
            <v>9170</v>
          </cell>
        </row>
        <row r="3044">
          <cell r="D3044">
            <v>1500</v>
          </cell>
          <cell r="E3044">
            <v>1920</v>
          </cell>
        </row>
        <row r="3045">
          <cell r="D3045">
            <v>15000</v>
          </cell>
          <cell r="E3045">
            <v>16501</v>
          </cell>
        </row>
        <row r="3046">
          <cell r="D3046">
            <v>12000</v>
          </cell>
          <cell r="E3046">
            <v>13121</v>
          </cell>
        </row>
        <row r="3047">
          <cell r="D3047">
            <v>4000</v>
          </cell>
          <cell r="E3047">
            <v>5308.26</v>
          </cell>
        </row>
        <row r="3048">
          <cell r="D3048">
            <v>7900</v>
          </cell>
          <cell r="E3048">
            <v>15077</v>
          </cell>
        </row>
        <row r="3049">
          <cell r="D3049">
            <v>500</v>
          </cell>
          <cell r="E3049">
            <v>745</v>
          </cell>
        </row>
        <row r="3050">
          <cell r="D3050">
            <v>5000</v>
          </cell>
          <cell r="E3050">
            <v>8320</v>
          </cell>
        </row>
        <row r="3051">
          <cell r="D3051">
            <v>3750</v>
          </cell>
          <cell r="E3051">
            <v>4000</v>
          </cell>
        </row>
        <row r="3052">
          <cell r="D3052">
            <v>600</v>
          </cell>
          <cell r="E3052">
            <v>636</v>
          </cell>
        </row>
        <row r="3053">
          <cell r="D3053">
            <v>3500</v>
          </cell>
          <cell r="E3053">
            <v>827</v>
          </cell>
        </row>
        <row r="3054">
          <cell r="D3054">
            <v>50000</v>
          </cell>
          <cell r="E3054">
            <v>75</v>
          </cell>
        </row>
        <row r="3055">
          <cell r="D3055">
            <v>10000</v>
          </cell>
          <cell r="E3055">
            <v>40</v>
          </cell>
        </row>
        <row r="3056">
          <cell r="D3056">
            <v>300</v>
          </cell>
          <cell r="E3056">
            <v>0</v>
          </cell>
        </row>
        <row r="3057">
          <cell r="D3057">
            <v>20000</v>
          </cell>
          <cell r="E3057">
            <v>1</v>
          </cell>
        </row>
        <row r="3058">
          <cell r="D3058">
            <v>25000</v>
          </cell>
          <cell r="E3058">
            <v>0</v>
          </cell>
        </row>
        <row r="3059">
          <cell r="D3059">
            <v>50000</v>
          </cell>
          <cell r="E3059">
            <v>0</v>
          </cell>
        </row>
        <row r="3060">
          <cell r="D3060">
            <v>18000</v>
          </cell>
          <cell r="E3060">
            <v>3</v>
          </cell>
        </row>
        <row r="3061">
          <cell r="D3061">
            <v>15000</v>
          </cell>
          <cell r="E3061">
            <v>451</v>
          </cell>
        </row>
        <row r="3062">
          <cell r="D3062">
            <v>220000</v>
          </cell>
          <cell r="E3062">
            <v>335</v>
          </cell>
        </row>
        <row r="3063">
          <cell r="D3063">
            <v>1000000</v>
          </cell>
          <cell r="E3063">
            <v>0</v>
          </cell>
        </row>
        <row r="3064">
          <cell r="D3064">
            <v>10000</v>
          </cell>
          <cell r="E3064">
            <v>6684</v>
          </cell>
        </row>
        <row r="3065">
          <cell r="D3065">
            <v>3000</v>
          </cell>
          <cell r="E3065">
            <v>587</v>
          </cell>
        </row>
        <row r="3066">
          <cell r="D3066">
            <v>75000</v>
          </cell>
          <cell r="E3066">
            <v>8471</v>
          </cell>
        </row>
        <row r="3067">
          <cell r="D3067">
            <v>25000</v>
          </cell>
          <cell r="E3067">
            <v>10</v>
          </cell>
        </row>
        <row r="3068">
          <cell r="D3068">
            <v>350000</v>
          </cell>
          <cell r="E3068">
            <v>41950</v>
          </cell>
        </row>
        <row r="3069">
          <cell r="D3069">
            <v>8000</v>
          </cell>
          <cell r="E3069">
            <v>200</v>
          </cell>
        </row>
        <row r="3070">
          <cell r="D3070">
            <v>250000</v>
          </cell>
          <cell r="E3070">
            <v>175</v>
          </cell>
        </row>
        <row r="3071">
          <cell r="D3071">
            <v>1000</v>
          </cell>
          <cell r="E3071">
            <v>141</v>
          </cell>
        </row>
        <row r="3072">
          <cell r="D3072">
            <v>10000</v>
          </cell>
          <cell r="E3072">
            <v>334</v>
          </cell>
        </row>
        <row r="3073">
          <cell r="D3073">
            <v>12000</v>
          </cell>
          <cell r="E3073">
            <v>7173</v>
          </cell>
        </row>
        <row r="3074">
          <cell r="D3074">
            <v>12000</v>
          </cell>
          <cell r="E3074">
            <v>2</v>
          </cell>
        </row>
        <row r="3075">
          <cell r="D3075">
            <v>2800000</v>
          </cell>
          <cell r="E3075">
            <v>645</v>
          </cell>
        </row>
        <row r="3076">
          <cell r="D3076">
            <v>25000</v>
          </cell>
          <cell r="E3076">
            <v>22</v>
          </cell>
        </row>
        <row r="3077">
          <cell r="D3077">
            <v>15000</v>
          </cell>
          <cell r="E3077">
            <v>1296</v>
          </cell>
        </row>
        <row r="3078">
          <cell r="D3078">
            <v>10000</v>
          </cell>
          <cell r="E3078">
            <v>1506</v>
          </cell>
        </row>
        <row r="3079">
          <cell r="D3079">
            <v>22000</v>
          </cell>
          <cell r="E3079">
            <v>105</v>
          </cell>
        </row>
        <row r="3080">
          <cell r="D3080">
            <v>60000</v>
          </cell>
          <cell r="E3080">
            <v>71</v>
          </cell>
        </row>
        <row r="3081">
          <cell r="D3081">
            <v>1333666</v>
          </cell>
          <cell r="E3081">
            <v>11226</v>
          </cell>
        </row>
        <row r="3082">
          <cell r="D3082">
            <v>2000000</v>
          </cell>
          <cell r="E3082">
            <v>376</v>
          </cell>
        </row>
        <row r="3083">
          <cell r="D3083">
            <v>1000000</v>
          </cell>
          <cell r="E3083">
            <v>2103</v>
          </cell>
        </row>
        <row r="3084">
          <cell r="D3084">
            <v>9000</v>
          </cell>
          <cell r="E3084">
            <v>0</v>
          </cell>
        </row>
        <row r="3085">
          <cell r="D3085">
            <v>20000</v>
          </cell>
          <cell r="E3085">
            <v>56</v>
          </cell>
        </row>
        <row r="3086">
          <cell r="D3086">
            <v>4059</v>
          </cell>
          <cell r="E3086">
            <v>470</v>
          </cell>
        </row>
        <row r="3087">
          <cell r="D3087">
            <v>25000</v>
          </cell>
          <cell r="E3087">
            <v>610</v>
          </cell>
        </row>
        <row r="3088">
          <cell r="D3088">
            <v>20000</v>
          </cell>
          <cell r="E3088">
            <v>50</v>
          </cell>
        </row>
        <row r="3089">
          <cell r="D3089">
            <v>20000</v>
          </cell>
          <cell r="E3089">
            <v>125</v>
          </cell>
        </row>
        <row r="3090">
          <cell r="D3090">
            <v>65000</v>
          </cell>
          <cell r="E3090">
            <v>126</v>
          </cell>
        </row>
        <row r="3091">
          <cell r="D3091">
            <v>25000</v>
          </cell>
          <cell r="E3091">
            <v>5854</v>
          </cell>
        </row>
        <row r="3092">
          <cell r="D3092">
            <v>225000</v>
          </cell>
          <cell r="E3092">
            <v>11432</v>
          </cell>
        </row>
        <row r="3093">
          <cell r="D3093">
            <v>5000</v>
          </cell>
          <cell r="E3093">
            <v>796</v>
          </cell>
        </row>
        <row r="3094">
          <cell r="D3094">
            <v>100000</v>
          </cell>
          <cell r="E3094">
            <v>1183.19</v>
          </cell>
        </row>
        <row r="3095">
          <cell r="D3095">
            <v>4000</v>
          </cell>
          <cell r="E3095">
            <v>910</v>
          </cell>
        </row>
        <row r="3096">
          <cell r="D3096">
            <v>100000</v>
          </cell>
          <cell r="E3096">
            <v>25</v>
          </cell>
        </row>
        <row r="3097">
          <cell r="D3097">
            <v>14920</v>
          </cell>
          <cell r="E3097">
            <v>50</v>
          </cell>
        </row>
        <row r="3098">
          <cell r="D3098">
            <v>20000</v>
          </cell>
          <cell r="E3098">
            <v>795</v>
          </cell>
        </row>
        <row r="3099">
          <cell r="D3099">
            <v>10000</v>
          </cell>
          <cell r="E3099">
            <v>1715</v>
          </cell>
        </row>
        <row r="3100">
          <cell r="D3100">
            <v>48725</v>
          </cell>
          <cell r="E3100">
            <v>1758</v>
          </cell>
        </row>
        <row r="3101">
          <cell r="D3101">
            <v>2000</v>
          </cell>
          <cell r="E3101">
            <v>278</v>
          </cell>
        </row>
        <row r="3102">
          <cell r="D3102">
            <v>12000</v>
          </cell>
          <cell r="E3102">
            <v>1827</v>
          </cell>
        </row>
        <row r="3103">
          <cell r="D3103">
            <v>2500</v>
          </cell>
          <cell r="E3103">
            <v>300</v>
          </cell>
        </row>
        <row r="3104">
          <cell r="D3104">
            <v>16000</v>
          </cell>
          <cell r="E3104">
            <v>6258</v>
          </cell>
        </row>
        <row r="3105">
          <cell r="D3105">
            <v>4100</v>
          </cell>
          <cell r="E3105">
            <v>11</v>
          </cell>
        </row>
        <row r="3106">
          <cell r="D3106">
            <v>4000</v>
          </cell>
          <cell r="E3106">
            <v>1185</v>
          </cell>
        </row>
        <row r="3107">
          <cell r="D3107">
            <v>5845</v>
          </cell>
          <cell r="E3107">
            <v>2476</v>
          </cell>
        </row>
        <row r="3108">
          <cell r="D3108">
            <v>1000</v>
          </cell>
          <cell r="E3108">
            <v>41</v>
          </cell>
        </row>
        <row r="3109">
          <cell r="D3109">
            <v>40000</v>
          </cell>
          <cell r="E3109">
            <v>7905</v>
          </cell>
        </row>
        <row r="3110">
          <cell r="D3110">
            <v>50000</v>
          </cell>
          <cell r="E3110">
            <v>26</v>
          </cell>
        </row>
        <row r="3111">
          <cell r="D3111">
            <v>26500</v>
          </cell>
          <cell r="E3111">
            <v>6633</v>
          </cell>
        </row>
        <row r="3112">
          <cell r="D3112">
            <v>25000</v>
          </cell>
          <cell r="E3112">
            <v>10</v>
          </cell>
        </row>
        <row r="3113">
          <cell r="D3113">
            <v>20000</v>
          </cell>
          <cell r="E3113">
            <v>5328</v>
          </cell>
        </row>
        <row r="3114">
          <cell r="D3114">
            <v>11000</v>
          </cell>
          <cell r="E3114">
            <v>521</v>
          </cell>
        </row>
        <row r="3115">
          <cell r="D3115">
            <v>109225</v>
          </cell>
          <cell r="E3115">
            <v>4635</v>
          </cell>
        </row>
        <row r="3116">
          <cell r="D3116">
            <v>75000</v>
          </cell>
          <cell r="E3116">
            <v>0</v>
          </cell>
        </row>
        <row r="3117">
          <cell r="D3117">
            <v>10000</v>
          </cell>
          <cell r="E3117">
            <v>300</v>
          </cell>
        </row>
        <row r="3118">
          <cell r="D3118">
            <v>750</v>
          </cell>
          <cell r="E3118">
            <v>430</v>
          </cell>
        </row>
        <row r="3119">
          <cell r="D3119">
            <v>1000</v>
          </cell>
          <cell r="E3119">
            <v>1</v>
          </cell>
        </row>
        <row r="3120">
          <cell r="D3120">
            <v>500000</v>
          </cell>
          <cell r="E3120">
            <v>1550</v>
          </cell>
        </row>
        <row r="3121">
          <cell r="D3121">
            <v>10000</v>
          </cell>
          <cell r="E3121">
            <v>5</v>
          </cell>
        </row>
        <row r="3122">
          <cell r="D3122">
            <v>1300000</v>
          </cell>
          <cell r="E3122">
            <v>128</v>
          </cell>
        </row>
        <row r="3123">
          <cell r="D3123">
            <v>1500</v>
          </cell>
          <cell r="E3123">
            <v>10</v>
          </cell>
        </row>
        <row r="3124">
          <cell r="D3124">
            <v>199</v>
          </cell>
          <cell r="E3124">
            <v>116</v>
          </cell>
        </row>
        <row r="3125">
          <cell r="D3125">
            <v>125000</v>
          </cell>
          <cell r="E3125">
            <v>85192</v>
          </cell>
        </row>
        <row r="3126">
          <cell r="D3126">
            <v>800000</v>
          </cell>
          <cell r="E3126">
            <v>26</v>
          </cell>
        </row>
        <row r="3127">
          <cell r="D3127">
            <v>1500000</v>
          </cell>
          <cell r="E3127">
            <v>0</v>
          </cell>
        </row>
        <row r="3128">
          <cell r="D3128">
            <v>25000</v>
          </cell>
          <cell r="E3128">
            <v>1040</v>
          </cell>
        </row>
        <row r="3129">
          <cell r="D3129">
            <v>100000</v>
          </cell>
          <cell r="E3129">
            <v>0</v>
          </cell>
        </row>
        <row r="3130">
          <cell r="D3130">
            <v>15000</v>
          </cell>
          <cell r="E3130">
            <v>16291</v>
          </cell>
        </row>
        <row r="3131">
          <cell r="D3131">
            <v>1250</v>
          </cell>
          <cell r="E3131">
            <v>10</v>
          </cell>
        </row>
        <row r="3132">
          <cell r="D3132">
            <v>10000</v>
          </cell>
          <cell r="E3132">
            <v>375</v>
          </cell>
        </row>
        <row r="3133">
          <cell r="D3133">
            <v>4100</v>
          </cell>
          <cell r="E3133">
            <v>645</v>
          </cell>
        </row>
        <row r="3134">
          <cell r="D3134">
            <v>30000</v>
          </cell>
          <cell r="E3134">
            <v>10</v>
          </cell>
        </row>
        <row r="3135">
          <cell r="D3135">
            <v>500</v>
          </cell>
          <cell r="E3135">
            <v>540</v>
          </cell>
        </row>
        <row r="3136">
          <cell r="D3136">
            <v>1000</v>
          </cell>
          <cell r="E3136">
            <v>225</v>
          </cell>
        </row>
        <row r="3137">
          <cell r="D3137">
            <v>777</v>
          </cell>
          <cell r="E3137">
            <v>162</v>
          </cell>
        </row>
        <row r="3138">
          <cell r="D3138">
            <v>500</v>
          </cell>
          <cell r="E3138">
            <v>639</v>
          </cell>
        </row>
        <row r="3139">
          <cell r="D3139">
            <v>1500</v>
          </cell>
          <cell r="E3139">
            <v>50</v>
          </cell>
        </row>
        <row r="3140">
          <cell r="D3140">
            <v>200</v>
          </cell>
          <cell r="E3140">
            <v>0</v>
          </cell>
        </row>
        <row r="3141">
          <cell r="D3141">
            <v>50000</v>
          </cell>
          <cell r="E3141">
            <v>2700</v>
          </cell>
        </row>
        <row r="3142">
          <cell r="D3142">
            <v>10000</v>
          </cell>
          <cell r="E3142">
            <v>96</v>
          </cell>
        </row>
        <row r="3143">
          <cell r="D3143">
            <v>500</v>
          </cell>
          <cell r="E3143">
            <v>258</v>
          </cell>
        </row>
        <row r="3144">
          <cell r="D3144">
            <v>2750</v>
          </cell>
          <cell r="E3144">
            <v>45</v>
          </cell>
        </row>
        <row r="3145">
          <cell r="D3145">
            <v>700</v>
          </cell>
          <cell r="E3145">
            <v>0</v>
          </cell>
        </row>
        <row r="3146">
          <cell r="D3146">
            <v>10000</v>
          </cell>
          <cell r="E3146">
            <v>7540</v>
          </cell>
        </row>
        <row r="3147">
          <cell r="D3147">
            <v>25000</v>
          </cell>
          <cell r="E3147">
            <v>0</v>
          </cell>
        </row>
        <row r="3148">
          <cell r="D3148">
            <v>50000</v>
          </cell>
          <cell r="E3148">
            <v>5250</v>
          </cell>
        </row>
        <row r="3149">
          <cell r="D3149">
            <v>20000</v>
          </cell>
          <cell r="E3149">
            <v>23505</v>
          </cell>
        </row>
        <row r="3150">
          <cell r="D3150">
            <v>1800</v>
          </cell>
          <cell r="E3150">
            <v>2361</v>
          </cell>
        </row>
        <row r="3151">
          <cell r="D3151">
            <v>1250</v>
          </cell>
          <cell r="E3151">
            <v>1300</v>
          </cell>
        </row>
        <row r="3152">
          <cell r="D3152">
            <v>3500</v>
          </cell>
          <cell r="E3152">
            <v>3535</v>
          </cell>
        </row>
        <row r="3153">
          <cell r="D3153">
            <v>3500</v>
          </cell>
          <cell r="E3153">
            <v>3514</v>
          </cell>
        </row>
        <row r="3154">
          <cell r="D3154">
            <v>2200</v>
          </cell>
          <cell r="E3154">
            <v>2331</v>
          </cell>
        </row>
        <row r="3155">
          <cell r="D3155">
            <v>3000</v>
          </cell>
          <cell r="E3155">
            <v>10067.5</v>
          </cell>
        </row>
        <row r="3156">
          <cell r="D3156">
            <v>7000</v>
          </cell>
          <cell r="E3156">
            <v>7905</v>
          </cell>
        </row>
        <row r="3157">
          <cell r="D3157">
            <v>5000</v>
          </cell>
          <cell r="E3157">
            <v>9425.23</v>
          </cell>
        </row>
        <row r="3158">
          <cell r="D3158">
            <v>5500</v>
          </cell>
          <cell r="E3158">
            <v>5600</v>
          </cell>
        </row>
        <row r="3159">
          <cell r="D3159">
            <v>4000</v>
          </cell>
          <cell r="E3159">
            <v>4040</v>
          </cell>
        </row>
        <row r="3160">
          <cell r="D3160">
            <v>5000</v>
          </cell>
          <cell r="E3160">
            <v>5700</v>
          </cell>
        </row>
        <row r="3161">
          <cell r="D3161">
            <v>1500</v>
          </cell>
          <cell r="E3161">
            <v>2002.22</v>
          </cell>
        </row>
        <row r="3162">
          <cell r="D3162">
            <v>4500</v>
          </cell>
          <cell r="E3162">
            <v>4569</v>
          </cell>
        </row>
        <row r="3163">
          <cell r="D3163">
            <v>2000</v>
          </cell>
          <cell r="E3163">
            <v>2102</v>
          </cell>
        </row>
        <row r="3164">
          <cell r="D3164">
            <v>4000</v>
          </cell>
          <cell r="E3164">
            <v>5086</v>
          </cell>
        </row>
        <row r="3165">
          <cell r="D3165">
            <v>13000</v>
          </cell>
          <cell r="E3165">
            <v>14450</v>
          </cell>
        </row>
        <row r="3166">
          <cell r="D3166">
            <v>2500</v>
          </cell>
          <cell r="E3166">
            <v>2669</v>
          </cell>
        </row>
        <row r="3167">
          <cell r="D3167">
            <v>750</v>
          </cell>
          <cell r="E3167">
            <v>1220</v>
          </cell>
        </row>
        <row r="3168">
          <cell r="D3168">
            <v>35000</v>
          </cell>
          <cell r="E3168">
            <v>56079.83</v>
          </cell>
        </row>
        <row r="3169">
          <cell r="D3169">
            <v>3000</v>
          </cell>
          <cell r="E3169">
            <v>3485</v>
          </cell>
        </row>
        <row r="3170">
          <cell r="D3170">
            <v>2500</v>
          </cell>
          <cell r="E3170">
            <v>3105</v>
          </cell>
        </row>
        <row r="3171">
          <cell r="D3171">
            <v>8000</v>
          </cell>
          <cell r="E3171">
            <v>8241</v>
          </cell>
        </row>
        <row r="3172">
          <cell r="D3172">
            <v>2000</v>
          </cell>
          <cell r="E3172">
            <v>2245</v>
          </cell>
        </row>
        <row r="3173">
          <cell r="D3173">
            <v>7000</v>
          </cell>
          <cell r="E3173">
            <v>7617</v>
          </cell>
        </row>
        <row r="3174">
          <cell r="D3174">
            <v>2000</v>
          </cell>
          <cell r="E3174">
            <v>2300</v>
          </cell>
        </row>
        <row r="3175">
          <cell r="D3175">
            <v>10000</v>
          </cell>
          <cell r="E3175">
            <v>10300</v>
          </cell>
        </row>
        <row r="3176">
          <cell r="D3176">
            <v>3000</v>
          </cell>
          <cell r="E3176">
            <v>3034</v>
          </cell>
        </row>
        <row r="3177">
          <cell r="D3177">
            <v>5000</v>
          </cell>
          <cell r="E3177">
            <v>5478</v>
          </cell>
        </row>
        <row r="3178">
          <cell r="D3178">
            <v>1900</v>
          </cell>
          <cell r="E3178">
            <v>2182</v>
          </cell>
        </row>
        <row r="3179">
          <cell r="D3179">
            <v>2500</v>
          </cell>
          <cell r="E3179">
            <v>2935</v>
          </cell>
        </row>
        <row r="3180">
          <cell r="D3180">
            <v>1500</v>
          </cell>
          <cell r="E3180">
            <v>2576</v>
          </cell>
        </row>
        <row r="3181">
          <cell r="D3181">
            <v>4200</v>
          </cell>
          <cell r="E3181">
            <v>4794.82</v>
          </cell>
        </row>
        <row r="3182">
          <cell r="D3182">
            <v>1200</v>
          </cell>
          <cell r="E3182">
            <v>1437</v>
          </cell>
        </row>
        <row r="3183">
          <cell r="D3183">
            <v>500</v>
          </cell>
          <cell r="E3183">
            <v>545</v>
          </cell>
        </row>
        <row r="3184">
          <cell r="D3184">
            <v>7000</v>
          </cell>
          <cell r="E3184">
            <v>7062</v>
          </cell>
        </row>
        <row r="3185">
          <cell r="D3185">
            <v>2500</v>
          </cell>
          <cell r="E3185">
            <v>2725</v>
          </cell>
        </row>
        <row r="3186">
          <cell r="D3186">
            <v>4300</v>
          </cell>
          <cell r="E3186">
            <v>4610</v>
          </cell>
        </row>
        <row r="3187">
          <cell r="D3187">
            <v>1000</v>
          </cell>
          <cell r="E3187">
            <v>1000</v>
          </cell>
        </row>
        <row r="3188">
          <cell r="D3188">
            <v>3200</v>
          </cell>
          <cell r="E3188">
            <v>3270</v>
          </cell>
        </row>
        <row r="3189">
          <cell r="D3189">
            <v>15000</v>
          </cell>
          <cell r="E3189">
            <v>17444</v>
          </cell>
        </row>
        <row r="3190">
          <cell r="D3190">
            <v>200</v>
          </cell>
          <cell r="E3190">
            <v>130</v>
          </cell>
        </row>
        <row r="3191">
          <cell r="D3191">
            <v>55000</v>
          </cell>
          <cell r="E3191">
            <v>6780</v>
          </cell>
        </row>
        <row r="3192">
          <cell r="D3192">
            <v>4000</v>
          </cell>
          <cell r="E3192">
            <v>0</v>
          </cell>
        </row>
        <row r="3193">
          <cell r="D3193">
            <v>3750</v>
          </cell>
          <cell r="E3193">
            <v>151</v>
          </cell>
        </row>
        <row r="3194">
          <cell r="D3194">
            <v>10000</v>
          </cell>
          <cell r="E3194">
            <v>102</v>
          </cell>
        </row>
        <row r="3195">
          <cell r="D3195">
            <v>5000</v>
          </cell>
          <cell r="E3195">
            <v>587</v>
          </cell>
        </row>
        <row r="3196">
          <cell r="D3196">
            <v>11000</v>
          </cell>
          <cell r="E3196">
            <v>0</v>
          </cell>
        </row>
        <row r="3197">
          <cell r="D3197">
            <v>3500</v>
          </cell>
          <cell r="E3197">
            <v>2070</v>
          </cell>
        </row>
        <row r="3198">
          <cell r="D3198">
            <v>3000000</v>
          </cell>
          <cell r="E3198">
            <v>1800</v>
          </cell>
        </row>
        <row r="3199">
          <cell r="D3199">
            <v>10000</v>
          </cell>
          <cell r="E3199">
            <v>1145</v>
          </cell>
        </row>
        <row r="3200">
          <cell r="D3200">
            <v>30000</v>
          </cell>
          <cell r="E3200">
            <v>110</v>
          </cell>
        </row>
        <row r="3201">
          <cell r="D3201">
            <v>5000</v>
          </cell>
          <cell r="E3201">
            <v>2608</v>
          </cell>
        </row>
        <row r="3202">
          <cell r="D3202">
            <v>50000</v>
          </cell>
          <cell r="E3202">
            <v>1</v>
          </cell>
        </row>
        <row r="3203">
          <cell r="D3203">
            <v>2000</v>
          </cell>
          <cell r="E3203">
            <v>25</v>
          </cell>
        </row>
        <row r="3204">
          <cell r="D3204">
            <v>5000</v>
          </cell>
          <cell r="E3204">
            <v>2726</v>
          </cell>
        </row>
        <row r="3205">
          <cell r="D3205">
            <v>1000</v>
          </cell>
          <cell r="E3205">
            <v>250</v>
          </cell>
        </row>
        <row r="3206">
          <cell r="D3206">
            <v>500</v>
          </cell>
          <cell r="E3206">
            <v>0</v>
          </cell>
        </row>
        <row r="3207">
          <cell r="D3207">
            <v>8000</v>
          </cell>
          <cell r="E3207">
            <v>273</v>
          </cell>
        </row>
        <row r="3208">
          <cell r="D3208">
            <v>5000</v>
          </cell>
          <cell r="E3208">
            <v>0</v>
          </cell>
        </row>
        <row r="3209">
          <cell r="D3209">
            <v>5500</v>
          </cell>
          <cell r="E3209">
            <v>2550</v>
          </cell>
        </row>
        <row r="3210">
          <cell r="D3210">
            <v>5000</v>
          </cell>
          <cell r="E3210">
            <v>5175</v>
          </cell>
        </row>
        <row r="3211">
          <cell r="D3211">
            <v>9500</v>
          </cell>
          <cell r="E3211">
            <v>11335.7</v>
          </cell>
        </row>
        <row r="3212">
          <cell r="D3212">
            <v>3000</v>
          </cell>
          <cell r="E3212">
            <v>3773</v>
          </cell>
        </row>
        <row r="3213">
          <cell r="D3213">
            <v>23000</v>
          </cell>
          <cell r="E3213">
            <v>27541</v>
          </cell>
        </row>
        <row r="3214">
          <cell r="D3214">
            <v>4000</v>
          </cell>
          <cell r="E3214">
            <v>5050</v>
          </cell>
        </row>
        <row r="3215">
          <cell r="D3215">
            <v>6000</v>
          </cell>
          <cell r="E3215">
            <v>6007</v>
          </cell>
        </row>
        <row r="3216">
          <cell r="D3216">
            <v>12000</v>
          </cell>
          <cell r="E3216">
            <v>12256</v>
          </cell>
        </row>
        <row r="3217">
          <cell r="D3217">
            <v>35000</v>
          </cell>
          <cell r="E3217">
            <v>35123</v>
          </cell>
        </row>
        <row r="3218">
          <cell r="D3218">
            <v>2000</v>
          </cell>
          <cell r="E3218">
            <v>2001</v>
          </cell>
        </row>
        <row r="3219">
          <cell r="D3219">
            <v>4500</v>
          </cell>
          <cell r="E3219">
            <v>5221</v>
          </cell>
        </row>
        <row r="3220">
          <cell r="D3220">
            <v>12000</v>
          </cell>
          <cell r="E3220">
            <v>12252</v>
          </cell>
        </row>
        <row r="3221">
          <cell r="D3221">
            <v>20000</v>
          </cell>
          <cell r="E3221">
            <v>20022</v>
          </cell>
        </row>
        <row r="3222">
          <cell r="D3222">
            <v>15000</v>
          </cell>
          <cell r="E3222">
            <v>15126</v>
          </cell>
        </row>
        <row r="3223">
          <cell r="D3223">
            <v>4000</v>
          </cell>
          <cell r="E3223">
            <v>4137</v>
          </cell>
        </row>
        <row r="3224">
          <cell r="D3224">
            <v>2500</v>
          </cell>
          <cell r="E3224">
            <v>3120</v>
          </cell>
        </row>
        <row r="3225">
          <cell r="D3225">
            <v>3100</v>
          </cell>
          <cell r="E3225">
            <v>3395</v>
          </cell>
        </row>
        <row r="3226">
          <cell r="D3226">
            <v>30000</v>
          </cell>
          <cell r="E3226">
            <v>30610</v>
          </cell>
        </row>
        <row r="3227">
          <cell r="D3227">
            <v>2000</v>
          </cell>
          <cell r="E3227">
            <v>2047</v>
          </cell>
        </row>
        <row r="3228">
          <cell r="D3228">
            <v>1200</v>
          </cell>
          <cell r="E3228">
            <v>1250</v>
          </cell>
        </row>
        <row r="3229">
          <cell r="D3229">
            <v>1200</v>
          </cell>
          <cell r="E3229">
            <v>1500</v>
          </cell>
        </row>
        <row r="3230">
          <cell r="D3230">
            <v>7000</v>
          </cell>
          <cell r="E3230">
            <v>7164</v>
          </cell>
        </row>
        <row r="3231">
          <cell r="D3231">
            <v>20000</v>
          </cell>
          <cell r="E3231">
            <v>21573</v>
          </cell>
        </row>
        <row r="3232">
          <cell r="D3232">
            <v>2600</v>
          </cell>
          <cell r="E3232">
            <v>2857</v>
          </cell>
        </row>
        <row r="3233">
          <cell r="D3233">
            <v>1000</v>
          </cell>
          <cell r="E3233">
            <v>1610</v>
          </cell>
        </row>
        <row r="3234">
          <cell r="D3234">
            <v>1000</v>
          </cell>
          <cell r="E3234">
            <v>1312</v>
          </cell>
        </row>
        <row r="3235">
          <cell r="D3235">
            <v>5000</v>
          </cell>
          <cell r="E3235">
            <v>5940</v>
          </cell>
        </row>
        <row r="3236">
          <cell r="D3236">
            <v>4000</v>
          </cell>
          <cell r="E3236">
            <v>4015.71</v>
          </cell>
        </row>
        <row r="3237">
          <cell r="D3237">
            <v>15000</v>
          </cell>
          <cell r="E3237">
            <v>15481</v>
          </cell>
        </row>
        <row r="3238">
          <cell r="D3238">
            <v>20000</v>
          </cell>
          <cell r="E3238">
            <v>20120</v>
          </cell>
        </row>
        <row r="3239">
          <cell r="D3239">
            <v>35000</v>
          </cell>
          <cell r="E3239">
            <v>35275.64</v>
          </cell>
        </row>
        <row r="3240">
          <cell r="D3240">
            <v>2800</v>
          </cell>
          <cell r="E3240">
            <v>3145</v>
          </cell>
        </row>
        <row r="3241">
          <cell r="D3241">
            <v>5862</v>
          </cell>
          <cell r="E3241">
            <v>6208.98</v>
          </cell>
        </row>
        <row r="3242">
          <cell r="D3242">
            <v>3000</v>
          </cell>
          <cell r="E3242">
            <v>3017</v>
          </cell>
        </row>
        <row r="3243">
          <cell r="D3243">
            <v>8500</v>
          </cell>
          <cell r="E3243">
            <v>9801</v>
          </cell>
        </row>
        <row r="3244">
          <cell r="D3244">
            <v>10000</v>
          </cell>
          <cell r="E3244">
            <v>12730.42</v>
          </cell>
        </row>
        <row r="3245">
          <cell r="D3245">
            <v>8000</v>
          </cell>
          <cell r="E3245">
            <v>8227</v>
          </cell>
        </row>
        <row r="3246">
          <cell r="D3246">
            <v>1600</v>
          </cell>
          <cell r="E3246">
            <v>1647</v>
          </cell>
        </row>
        <row r="3247">
          <cell r="D3247">
            <v>21000</v>
          </cell>
          <cell r="E3247">
            <v>21904</v>
          </cell>
        </row>
        <row r="3248">
          <cell r="D3248">
            <v>10000</v>
          </cell>
          <cell r="E3248">
            <v>11122</v>
          </cell>
        </row>
        <row r="3249">
          <cell r="D3249">
            <v>2500</v>
          </cell>
          <cell r="E3249">
            <v>2646.5</v>
          </cell>
        </row>
        <row r="3250">
          <cell r="D3250">
            <v>12000</v>
          </cell>
          <cell r="E3250">
            <v>12095</v>
          </cell>
        </row>
        <row r="3251">
          <cell r="D3251">
            <v>5500</v>
          </cell>
          <cell r="E3251">
            <v>5771</v>
          </cell>
        </row>
        <row r="3252">
          <cell r="D3252">
            <v>25000</v>
          </cell>
          <cell r="E3252">
            <v>25388</v>
          </cell>
        </row>
        <row r="3253">
          <cell r="D3253">
            <v>1500</v>
          </cell>
          <cell r="E3253">
            <v>1661</v>
          </cell>
        </row>
        <row r="3254">
          <cell r="D3254">
            <v>2250</v>
          </cell>
          <cell r="E3254">
            <v>2876</v>
          </cell>
        </row>
        <row r="3255">
          <cell r="D3255">
            <v>20000</v>
          </cell>
          <cell r="E3255">
            <v>20365</v>
          </cell>
        </row>
        <row r="3256">
          <cell r="D3256">
            <v>13000</v>
          </cell>
          <cell r="E3256">
            <v>13163.5</v>
          </cell>
        </row>
        <row r="3257">
          <cell r="D3257">
            <v>300</v>
          </cell>
          <cell r="E3257">
            <v>525</v>
          </cell>
        </row>
        <row r="3258">
          <cell r="D3258">
            <v>10000</v>
          </cell>
          <cell r="E3258">
            <v>12806</v>
          </cell>
        </row>
        <row r="3259">
          <cell r="D3259">
            <v>2000</v>
          </cell>
          <cell r="E3259">
            <v>2125.9899999999998</v>
          </cell>
        </row>
        <row r="3260">
          <cell r="D3260">
            <v>7000</v>
          </cell>
          <cell r="E3260">
            <v>7365</v>
          </cell>
        </row>
        <row r="3261">
          <cell r="D3261">
            <v>23000</v>
          </cell>
          <cell r="E3261">
            <v>24418.6</v>
          </cell>
        </row>
        <row r="3262">
          <cell r="D3262">
            <v>5000</v>
          </cell>
          <cell r="E3262">
            <v>5462</v>
          </cell>
        </row>
        <row r="3263">
          <cell r="D3263">
            <v>3300</v>
          </cell>
          <cell r="E3263">
            <v>3315</v>
          </cell>
        </row>
        <row r="3264">
          <cell r="D3264">
            <v>12200</v>
          </cell>
          <cell r="E3264">
            <v>12571</v>
          </cell>
        </row>
        <row r="3265">
          <cell r="D3265">
            <v>2500</v>
          </cell>
          <cell r="E3265">
            <v>2804.16</v>
          </cell>
        </row>
        <row r="3266">
          <cell r="D3266">
            <v>2500</v>
          </cell>
          <cell r="E3266">
            <v>2575</v>
          </cell>
        </row>
        <row r="3267">
          <cell r="D3267">
            <v>2700</v>
          </cell>
          <cell r="E3267">
            <v>4428</v>
          </cell>
        </row>
        <row r="3268">
          <cell r="D3268">
            <v>6000</v>
          </cell>
          <cell r="E3268">
            <v>7877</v>
          </cell>
        </row>
        <row r="3269">
          <cell r="D3269">
            <v>15000</v>
          </cell>
          <cell r="E3269">
            <v>15315</v>
          </cell>
        </row>
        <row r="3270">
          <cell r="D3270">
            <v>2000</v>
          </cell>
          <cell r="E3270">
            <v>2560</v>
          </cell>
        </row>
        <row r="3271">
          <cell r="D3271">
            <v>8000</v>
          </cell>
          <cell r="E3271">
            <v>8120</v>
          </cell>
        </row>
        <row r="3272">
          <cell r="D3272">
            <v>1800</v>
          </cell>
          <cell r="E3272">
            <v>1830</v>
          </cell>
        </row>
        <row r="3273">
          <cell r="D3273">
            <v>1500</v>
          </cell>
          <cell r="E3273">
            <v>1950</v>
          </cell>
        </row>
        <row r="3274">
          <cell r="D3274">
            <v>10000</v>
          </cell>
          <cell r="E3274">
            <v>15443</v>
          </cell>
        </row>
        <row r="3275">
          <cell r="D3275">
            <v>4000</v>
          </cell>
          <cell r="E3275">
            <v>4296</v>
          </cell>
        </row>
        <row r="3276">
          <cell r="D3276">
            <v>15500</v>
          </cell>
          <cell r="E3276">
            <v>15705</v>
          </cell>
        </row>
        <row r="3277">
          <cell r="D3277">
            <v>1800</v>
          </cell>
          <cell r="E3277">
            <v>1805</v>
          </cell>
        </row>
        <row r="3278">
          <cell r="D3278">
            <v>4500</v>
          </cell>
          <cell r="E3278">
            <v>5258</v>
          </cell>
        </row>
        <row r="3279">
          <cell r="D3279">
            <v>5000</v>
          </cell>
          <cell r="E3279">
            <v>5430</v>
          </cell>
        </row>
        <row r="3280">
          <cell r="D3280">
            <v>2500</v>
          </cell>
          <cell r="E3280">
            <v>2585</v>
          </cell>
        </row>
        <row r="3281">
          <cell r="D3281">
            <v>5800</v>
          </cell>
          <cell r="E3281">
            <v>6628</v>
          </cell>
        </row>
        <row r="3282">
          <cell r="D3282">
            <v>2000</v>
          </cell>
          <cell r="E3282">
            <v>2060</v>
          </cell>
        </row>
        <row r="3283">
          <cell r="D3283">
            <v>5000</v>
          </cell>
          <cell r="E3283">
            <v>6080</v>
          </cell>
        </row>
        <row r="3284">
          <cell r="D3284">
            <v>31000</v>
          </cell>
          <cell r="E3284">
            <v>31820.5</v>
          </cell>
        </row>
        <row r="3285">
          <cell r="D3285">
            <v>800</v>
          </cell>
          <cell r="E3285">
            <v>838</v>
          </cell>
        </row>
        <row r="3286">
          <cell r="D3286">
            <v>3000</v>
          </cell>
          <cell r="E3286">
            <v>3048</v>
          </cell>
        </row>
        <row r="3287">
          <cell r="D3287">
            <v>4999</v>
          </cell>
          <cell r="E3287">
            <v>5604</v>
          </cell>
        </row>
        <row r="3288">
          <cell r="D3288">
            <v>15000</v>
          </cell>
          <cell r="E3288">
            <v>15265</v>
          </cell>
        </row>
        <row r="3289">
          <cell r="D3289">
            <v>2500</v>
          </cell>
          <cell r="E3289">
            <v>2500</v>
          </cell>
        </row>
        <row r="3290">
          <cell r="D3290">
            <v>10000</v>
          </cell>
          <cell r="E3290">
            <v>10026.49</v>
          </cell>
        </row>
        <row r="3291">
          <cell r="D3291">
            <v>500</v>
          </cell>
          <cell r="E3291">
            <v>665.21</v>
          </cell>
        </row>
        <row r="3292">
          <cell r="D3292">
            <v>2000</v>
          </cell>
          <cell r="E3292">
            <v>2424</v>
          </cell>
        </row>
        <row r="3293">
          <cell r="D3293">
            <v>500</v>
          </cell>
          <cell r="E3293">
            <v>570</v>
          </cell>
        </row>
        <row r="3294">
          <cell r="D3294">
            <v>101</v>
          </cell>
          <cell r="E3294">
            <v>289</v>
          </cell>
        </row>
        <row r="3295">
          <cell r="D3295">
            <v>4500</v>
          </cell>
          <cell r="E3295">
            <v>7670</v>
          </cell>
        </row>
        <row r="3296">
          <cell r="D3296">
            <v>600</v>
          </cell>
          <cell r="E3296">
            <v>710</v>
          </cell>
        </row>
        <row r="3297">
          <cell r="D3297">
            <v>700</v>
          </cell>
          <cell r="E3297">
            <v>720.01</v>
          </cell>
        </row>
        <row r="3298">
          <cell r="D3298">
            <v>1500</v>
          </cell>
          <cell r="E3298">
            <v>2161</v>
          </cell>
        </row>
        <row r="3299">
          <cell r="D3299">
            <v>5500</v>
          </cell>
          <cell r="E3299">
            <v>5504</v>
          </cell>
        </row>
        <row r="3300">
          <cell r="D3300">
            <v>10000</v>
          </cell>
          <cell r="E3300">
            <v>10173</v>
          </cell>
        </row>
        <row r="3301">
          <cell r="D3301">
            <v>3000</v>
          </cell>
          <cell r="E3301">
            <v>3486</v>
          </cell>
        </row>
        <row r="3302">
          <cell r="D3302">
            <v>3000</v>
          </cell>
          <cell r="E3302">
            <v>4085</v>
          </cell>
        </row>
        <row r="3303">
          <cell r="D3303">
            <v>3000</v>
          </cell>
          <cell r="E3303">
            <v>4004</v>
          </cell>
        </row>
        <row r="3304">
          <cell r="D3304">
            <v>8400</v>
          </cell>
          <cell r="E3304">
            <v>8685</v>
          </cell>
        </row>
        <row r="3305">
          <cell r="D3305">
            <v>1800</v>
          </cell>
          <cell r="E3305">
            <v>2086</v>
          </cell>
        </row>
        <row r="3306">
          <cell r="D3306">
            <v>15000</v>
          </cell>
          <cell r="E3306">
            <v>15677.5</v>
          </cell>
        </row>
        <row r="3307">
          <cell r="D3307">
            <v>4000</v>
          </cell>
          <cell r="E3307">
            <v>4081</v>
          </cell>
        </row>
        <row r="3308">
          <cell r="D3308">
            <v>1500</v>
          </cell>
          <cell r="E3308">
            <v>2630</v>
          </cell>
        </row>
        <row r="3309">
          <cell r="D3309">
            <v>1000</v>
          </cell>
          <cell r="E3309">
            <v>1066.8</v>
          </cell>
        </row>
        <row r="3310">
          <cell r="D3310">
            <v>3500</v>
          </cell>
          <cell r="E3310">
            <v>4280</v>
          </cell>
        </row>
        <row r="3311">
          <cell r="D3311">
            <v>350</v>
          </cell>
          <cell r="E3311">
            <v>558</v>
          </cell>
        </row>
        <row r="3312">
          <cell r="D3312">
            <v>6500</v>
          </cell>
          <cell r="E3312">
            <v>6505</v>
          </cell>
        </row>
        <row r="3313">
          <cell r="D3313">
            <v>2500</v>
          </cell>
          <cell r="E3313">
            <v>2746</v>
          </cell>
        </row>
        <row r="3314">
          <cell r="D3314">
            <v>2500</v>
          </cell>
          <cell r="E3314">
            <v>2501</v>
          </cell>
        </row>
        <row r="3315">
          <cell r="D3315">
            <v>2000</v>
          </cell>
          <cell r="E3315">
            <v>2321</v>
          </cell>
        </row>
        <row r="3316">
          <cell r="D3316">
            <v>800</v>
          </cell>
          <cell r="E3316">
            <v>1686</v>
          </cell>
        </row>
        <row r="3317">
          <cell r="D3317">
            <v>4000</v>
          </cell>
          <cell r="E3317">
            <v>4400</v>
          </cell>
        </row>
        <row r="3318">
          <cell r="D3318">
            <v>11737</v>
          </cell>
          <cell r="E3318">
            <v>11747.18</v>
          </cell>
        </row>
        <row r="3319">
          <cell r="D3319">
            <v>1050</v>
          </cell>
          <cell r="E3319">
            <v>1115</v>
          </cell>
        </row>
        <row r="3320">
          <cell r="D3320">
            <v>2000</v>
          </cell>
          <cell r="E3320">
            <v>2512</v>
          </cell>
        </row>
        <row r="3321">
          <cell r="D3321">
            <v>500</v>
          </cell>
          <cell r="E3321">
            <v>540</v>
          </cell>
        </row>
        <row r="3322">
          <cell r="D3322">
            <v>2500</v>
          </cell>
          <cell r="E3322">
            <v>2525</v>
          </cell>
        </row>
        <row r="3323">
          <cell r="D3323">
            <v>500</v>
          </cell>
          <cell r="E3323">
            <v>537</v>
          </cell>
        </row>
        <row r="3324">
          <cell r="D3324">
            <v>3300</v>
          </cell>
          <cell r="E3324">
            <v>3350</v>
          </cell>
        </row>
        <row r="3325">
          <cell r="D3325">
            <v>1000</v>
          </cell>
          <cell r="E3325">
            <v>1259</v>
          </cell>
        </row>
        <row r="3326">
          <cell r="D3326">
            <v>1500</v>
          </cell>
          <cell r="E3326">
            <v>1525</v>
          </cell>
        </row>
        <row r="3327">
          <cell r="D3327">
            <v>400</v>
          </cell>
          <cell r="E3327">
            <v>450</v>
          </cell>
        </row>
        <row r="3328">
          <cell r="D3328">
            <v>8000</v>
          </cell>
          <cell r="E3328">
            <v>8110</v>
          </cell>
        </row>
        <row r="3329">
          <cell r="D3329">
            <v>800</v>
          </cell>
          <cell r="E3329">
            <v>810</v>
          </cell>
        </row>
        <row r="3330">
          <cell r="D3330">
            <v>1800</v>
          </cell>
          <cell r="E3330">
            <v>2635</v>
          </cell>
        </row>
        <row r="3331">
          <cell r="D3331">
            <v>1000</v>
          </cell>
          <cell r="E3331">
            <v>1168</v>
          </cell>
        </row>
        <row r="3332">
          <cell r="D3332">
            <v>1500</v>
          </cell>
          <cell r="E3332">
            <v>1594</v>
          </cell>
        </row>
        <row r="3333">
          <cell r="D3333">
            <v>5000</v>
          </cell>
          <cell r="E3333">
            <v>5226</v>
          </cell>
        </row>
        <row r="3334">
          <cell r="D3334">
            <v>6000</v>
          </cell>
          <cell r="E3334">
            <v>6000</v>
          </cell>
        </row>
        <row r="3335">
          <cell r="D3335">
            <v>3500</v>
          </cell>
          <cell r="E3335">
            <v>3660</v>
          </cell>
        </row>
        <row r="3336">
          <cell r="D3336">
            <v>3871</v>
          </cell>
          <cell r="E3336">
            <v>5366</v>
          </cell>
        </row>
        <row r="3337">
          <cell r="D3337">
            <v>5000</v>
          </cell>
          <cell r="E3337">
            <v>5016</v>
          </cell>
        </row>
        <row r="3338">
          <cell r="D3338">
            <v>250</v>
          </cell>
          <cell r="E3338">
            <v>250</v>
          </cell>
        </row>
        <row r="3339">
          <cell r="D3339">
            <v>2500</v>
          </cell>
          <cell r="E3339">
            <v>2755</v>
          </cell>
        </row>
        <row r="3340">
          <cell r="D3340">
            <v>15000</v>
          </cell>
          <cell r="E3340">
            <v>15327</v>
          </cell>
        </row>
        <row r="3341">
          <cell r="D3341">
            <v>8000</v>
          </cell>
          <cell r="E3341">
            <v>8348</v>
          </cell>
        </row>
        <row r="3342">
          <cell r="D3342">
            <v>3000</v>
          </cell>
          <cell r="E3342">
            <v>4145</v>
          </cell>
        </row>
        <row r="3343">
          <cell r="D3343">
            <v>3350</v>
          </cell>
          <cell r="E3343">
            <v>3350</v>
          </cell>
        </row>
        <row r="3344">
          <cell r="D3344">
            <v>6000</v>
          </cell>
          <cell r="E3344">
            <v>6100</v>
          </cell>
        </row>
        <row r="3345">
          <cell r="D3345">
            <v>700</v>
          </cell>
          <cell r="E3345">
            <v>1200</v>
          </cell>
        </row>
        <row r="3346">
          <cell r="D3346">
            <v>4500</v>
          </cell>
          <cell r="E3346">
            <v>4565</v>
          </cell>
        </row>
        <row r="3347">
          <cell r="D3347">
            <v>500</v>
          </cell>
          <cell r="E3347">
            <v>650</v>
          </cell>
        </row>
        <row r="3348">
          <cell r="D3348">
            <v>1500</v>
          </cell>
          <cell r="E3348">
            <v>1650</v>
          </cell>
        </row>
        <row r="3349">
          <cell r="D3349">
            <v>2000</v>
          </cell>
          <cell r="E3349">
            <v>2389</v>
          </cell>
        </row>
        <row r="3350">
          <cell r="D3350">
            <v>5500</v>
          </cell>
          <cell r="E3350">
            <v>5516</v>
          </cell>
        </row>
        <row r="3351">
          <cell r="D3351">
            <v>1000</v>
          </cell>
          <cell r="E3351">
            <v>1534</v>
          </cell>
        </row>
        <row r="3352">
          <cell r="D3352">
            <v>3500</v>
          </cell>
          <cell r="E3352">
            <v>3655</v>
          </cell>
        </row>
        <row r="3353">
          <cell r="D3353">
            <v>5000</v>
          </cell>
          <cell r="E3353">
            <v>5055</v>
          </cell>
        </row>
        <row r="3354">
          <cell r="D3354">
            <v>5000</v>
          </cell>
          <cell r="E3354">
            <v>5376</v>
          </cell>
        </row>
        <row r="3355">
          <cell r="D3355">
            <v>500</v>
          </cell>
          <cell r="E3355">
            <v>1575</v>
          </cell>
        </row>
        <row r="3356">
          <cell r="D3356">
            <v>3000</v>
          </cell>
          <cell r="E3356">
            <v>3058</v>
          </cell>
        </row>
        <row r="3357">
          <cell r="D3357">
            <v>1750</v>
          </cell>
          <cell r="E3357">
            <v>2210</v>
          </cell>
        </row>
        <row r="3358">
          <cell r="D3358">
            <v>1500</v>
          </cell>
          <cell r="E3358">
            <v>1521</v>
          </cell>
        </row>
        <row r="3359">
          <cell r="D3359">
            <v>2000</v>
          </cell>
          <cell r="E3359">
            <v>2020</v>
          </cell>
        </row>
        <row r="3360">
          <cell r="D3360">
            <v>10000</v>
          </cell>
          <cell r="E3360">
            <v>10299</v>
          </cell>
        </row>
        <row r="3361">
          <cell r="D3361">
            <v>4000</v>
          </cell>
          <cell r="E3361">
            <v>4250</v>
          </cell>
        </row>
        <row r="3362">
          <cell r="D3362">
            <v>9000</v>
          </cell>
          <cell r="E3362">
            <v>9124</v>
          </cell>
        </row>
        <row r="3363">
          <cell r="D3363">
            <v>5000</v>
          </cell>
          <cell r="E3363">
            <v>5673</v>
          </cell>
        </row>
        <row r="3364">
          <cell r="D3364">
            <v>500</v>
          </cell>
          <cell r="E3364">
            <v>1090</v>
          </cell>
        </row>
        <row r="3365">
          <cell r="D3365">
            <v>7750</v>
          </cell>
          <cell r="E3365">
            <v>7860</v>
          </cell>
        </row>
        <row r="3366">
          <cell r="D3366">
            <v>3000</v>
          </cell>
          <cell r="E3366">
            <v>3178</v>
          </cell>
        </row>
        <row r="3367">
          <cell r="D3367">
            <v>2500</v>
          </cell>
          <cell r="E3367">
            <v>2600</v>
          </cell>
        </row>
        <row r="3368">
          <cell r="D3368">
            <v>500</v>
          </cell>
          <cell r="E3368">
            <v>1105</v>
          </cell>
        </row>
        <row r="3369">
          <cell r="D3369">
            <v>750</v>
          </cell>
          <cell r="E3369">
            <v>890</v>
          </cell>
        </row>
        <row r="3370">
          <cell r="D3370">
            <v>1000</v>
          </cell>
          <cell r="E3370">
            <v>1046</v>
          </cell>
        </row>
        <row r="3371">
          <cell r="D3371">
            <v>5000</v>
          </cell>
          <cell r="E3371">
            <v>5195</v>
          </cell>
        </row>
        <row r="3372">
          <cell r="D3372">
            <v>1500</v>
          </cell>
          <cell r="E3372">
            <v>1766</v>
          </cell>
        </row>
        <row r="3373">
          <cell r="D3373">
            <v>200</v>
          </cell>
          <cell r="E3373">
            <v>277</v>
          </cell>
        </row>
        <row r="3374">
          <cell r="D3374">
            <v>1000</v>
          </cell>
          <cell r="E3374">
            <v>1035</v>
          </cell>
        </row>
        <row r="3375">
          <cell r="D3375">
            <v>2000</v>
          </cell>
          <cell r="E3375">
            <v>2005</v>
          </cell>
        </row>
        <row r="3376">
          <cell r="D3376">
            <v>3500</v>
          </cell>
          <cell r="E3376">
            <v>3730</v>
          </cell>
        </row>
        <row r="3377">
          <cell r="D3377">
            <v>3000</v>
          </cell>
          <cell r="E3377">
            <v>3000</v>
          </cell>
        </row>
        <row r="3378">
          <cell r="D3378">
            <v>8000</v>
          </cell>
          <cell r="E3378">
            <v>8001</v>
          </cell>
        </row>
        <row r="3379">
          <cell r="D3379">
            <v>8000</v>
          </cell>
          <cell r="E3379">
            <v>8084</v>
          </cell>
        </row>
        <row r="3380">
          <cell r="D3380">
            <v>550</v>
          </cell>
          <cell r="E3380">
            <v>592</v>
          </cell>
        </row>
        <row r="3381">
          <cell r="D3381">
            <v>2000</v>
          </cell>
          <cell r="E3381">
            <v>2073</v>
          </cell>
        </row>
        <row r="3382">
          <cell r="D3382">
            <v>3000</v>
          </cell>
          <cell r="E3382">
            <v>3133</v>
          </cell>
        </row>
        <row r="3383">
          <cell r="D3383">
            <v>4000</v>
          </cell>
          <cell r="E3383">
            <v>4090</v>
          </cell>
        </row>
        <row r="3384">
          <cell r="D3384">
            <v>3500</v>
          </cell>
          <cell r="E3384">
            <v>3526</v>
          </cell>
        </row>
        <row r="3385">
          <cell r="D3385">
            <v>1750</v>
          </cell>
          <cell r="E3385">
            <v>1955</v>
          </cell>
        </row>
        <row r="3386">
          <cell r="D3386">
            <v>6000</v>
          </cell>
          <cell r="E3386">
            <v>6000.66</v>
          </cell>
        </row>
        <row r="3387">
          <cell r="D3387">
            <v>2000</v>
          </cell>
          <cell r="E3387">
            <v>2000</v>
          </cell>
        </row>
        <row r="3388">
          <cell r="D3388">
            <v>2000</v>
          </cell>
          <cell r="E3388">
            <v>2100</v>
          </cell>
        </row>
        <row r="3389">
          <cell r="D3389">
            <v>3000</v>
          </cell>
          <cell r="E3389">
            <v>3506</v>
          </cell>
        </row>
        <row r="3390">
          <cell r="D3390">
            <v>1500</v>
          </cell>
          <cell r="E3390">
            <v>1557</v>
          </cell>
        </row>
        <row r="3391">
          <cell r="D3391">
            <v>10000</v>
          </cell>
          <cell r="E3391">
            <v>11450</v>
          </cell>
        </row>
        <row r="3392">
          <cell r="D3392">
            <v>1500</v>
          </cell>
          <cell r="E3392">
            <v>1536</v>
          </cell>
        </row>
        <row r="3393">
          <cell r="D3393">
            <v>500</v>
          </cell>
          <cell r="E3393">
            <v>1115</v>
          </cell>
        </row>
        <row r="3394">
          <cell r="D3394">
            <v>500</v>
          </cell>
          <cell r="E3394">
            <v>500</v>
          </cell>
        </row>
        <row r="3395">
          <cell r="D3395">
            <v>1500</v>
          </cell>
          <cell r="E3395">
            <v>1587</v>
          </cell>
        </row>
        <row r="3396">
          <cell r="D3396">
            <v>550</v>
          </cell>
          <cell r="E3396">
            <v>783</v>
          </cell>
        </row>
        <row r="3397">
          <cell r="D3397">
            <v>500</v>
          </cell>
          <cell r="E3397">
            <v>920</v>
          </cell>
        </row>
        <row r="3398">
          <cell r="D3398">
            <v>1500</v>
          </cell>
          <cell r="E3398">
            <v>1565</v>
          </cell>
        </row>
        <row r="3399">
          <cell r="D3399">
            <v>250</v>
          </cell>
          <cell r="E3399">
            <v>280</v>
          </cell>
        </row>
        <row r="3400">
          <cell r="D3400">
            <v>4000</v>
          </cell>
          <cell r="E3400">
            <v>4443</v>
          </cell>
        </row>
        <row r="3401">
          <cell r="D3401">
            <v>1200</v>
          </cell>
          <cell r="E3401">
            <v>1245</v>
          </cell>
        </row>
        <row r="3402">
          <cell r="D3402">
            <v>10000</v>
          </cell>
          <cell r="E3402">
            <v>10041</v>
          </cell>
        </row>
        <row r="3403">
          <cell r="D3403">
            <v>2900</v>
          </cell>
          <cell r="E3403">
            <v>2954</v>
          </cell>
        </row>
        <row r="3404">
          <cell r="D3404">
            <v>15000</v>
          </cell>
          <cell r="E3404">
            <v>16465</v>
          </cell>
        </row>
        <row r="3405">
          <cell r="D3405">
            <v>2000</v>
          </cell>
          <cell r="E3405">
            <v>2000</v>
          </cell>
        </row>
        <row r="3406">
          <cell r="D3406">
            <v>500</v>
          </cell>
          <cell r="E3406">
            <v>610</v>
          </cell>
        </row>
        <row r="3407">
          <cell r="D3407">
            <v>350</v>
          </cell>
          <cell r="E3407">
            <v>481.5</v>
          </cell>
        </row>
        <row r="3408">
          <cell r="D3408">
            <v>10000</v>
          </cell>
          <cell r="E3408">
            <v>10031</v>
          </cell>
        </row>
        <row r="3409">
          <cell r="D3409">
            <v>2000</v>
          </cell>
          <cell r="E3409">
            <v>2142</v>
          </cell>
        </row>
        <row r="3410">
          <cell r="D3410">
            <v>500</v>
          </cell>
          <cell r="E3410">
            <v>1055</v>
          </cell>
        </row>
        <row r="3411">
          <cell r="D3411">
            <v>500</v>
          </cell>
          <cell r="E3411">
            <v>618</v>
          </cell>
        </row>
        <row r="3412">
          <cell r="D3412">
            <v>3000</v>
          </cell>
          <cell r="E3412">
            <v>3255</v>
          </cell>
        </row>
        <row r="3413">
          <cell r="D3413">
            <v>15000</v>
          </cell>
          <cell r="E3413">
            <v>15535</v>
          </cell>
        </row>
        <row r="3414">
          <cell r="D3414">
            <v>3000</v>
          </cell>
          <cell r="E3414">
            <v>3000</v>
          </cell>
        </row>
        <row r="3415">
          <cell r="D3415">
            <v>500</v>
          </cell>
          <cell r="E3415">
            <v>650</v>
          </cell>
        </row>
        <row r="3416">
          <cell r="D3416">
            <v>3000</v>
          </cell>
          <cell r="E3416">
            <v>3105</v>
          </cell>
        </row>
        <row r="3417">
          <cell r="D3417">
            <v>200</v>
          </cell>
          <cell r="E3417">
            <v>200</v>
          </cell>
        </row>
        <row r="3418">
          <cell r="D3418">
            <v>4000</v>
          </cell>
          <cell r="E3418">
            <v>4784</v>
          </cell>
        </row>
        <row r="3419">
          <cell r="D3419">
            <v>1700</v>
          </cell>
          <cell r="E3419">
            <v>1700.01</v>
          </cell>
        </row>
        <row r="3420">
          <cell r="D3420">
            <v>4000</v>
          </cell>
          <cell r="E3420">
            <v>4035</v>
          </cell>
        </row>
        <row r="3421">
          <cell r="D3421">
            <v>2750</v>
          </cell>
          <cell r="E3421">
            <v>2930</v>
          </cell>
        </row>
        <row r="3422">
          <cell r="D3422">
            <v>700</v>
          </cell>
          <cell r="E3422">
            <v>966</v>
          </cell>
        </row>
        <row r="3423">
          <cell r="D3423">
            <v>10000</v>
          </cell>
          <cell r="E3423">
            <v>10115</v>
          </cell>
        </row>
        <row r="3424">
          <cell r="D3424">
            <v>3000</v>
          </cell>
          <cell r="E3424">
            <v>3273</v>
          </cell>
        </row>
        <row r="3425">
          <cell r="D3425">
            <v>250</v>
          </cell>
          <cell r="E3425">
            <v>350</v>
          </cell>
        </row>
        <row r="3426">
          <cell r="D3426">
            <v>6000</v>
          </cell>
          <cell r="E3426">
            <v>6215</v>
          </cell>
        </row>
        <row r="3427">
          <cell r="D3427">
            <v>30000</v>
          </cell>
          <cell r="E3427">
            <v>30891.1</v>
          </cell>
        </row>
        <row r="3428">
          <cell r="D3428">
            <v>3750</v>
          </cell>
          <cell r="E3428">
            <v>4055</v>
          </cell>
        </row>
        <row r="3429">
          <cell r="D3429">
            <v>1500</v>
          </cell>
          <cell r="E3429">
            <v>1500</v>
          </cell>
        </row>
        <row r="3430">
          <cell r="D3430">
            <v>2000</v>
          </cell>
          <cell r="E3430">
            <v>2055</v>
          </cell>
        </row>
        <row r="3431">
          <cell r="D3431">
            <v>150</v>
          </cell>
          <cell r="E3431">
            <v>195</v>
          </cell>
        </row>
        <row r="3432">
          <cell r="D3432">
            <v>2000</v>
          </cell>
          <cell r="E3432">
            <v>2170.9899999999998</v>
          </cell>
        </row>
        <row r="3433">
          <cell r="D3433">
            <v>2000</v>
          </cell>
          <cell r="E3433">
            <v>2000</v>
          </cell>
        </row>
        <row r="3434">
          <cell r="D3434">
            <v>2000</v>
          </cell>
          <cell r="E3434">
            <v>2193</v>
          </cell>
        </row>
        <row r="3435">
          <cell r="D3435">
            <v>9500</v>
          </cell>
          <cell r="E3435">
            <v>9525</v>
          </cell>
        </row>
        <row r="3436">
          <cell r="D3436">
            <v>10000</v>
          </cell>
          <cell r="E3436">
            <v>10555</v>
          </cell>
        </row>
        <row r="3437">
          <cell r="D3437">
            <v>1000</v>
          </cell>
          <cell r="E3437">
            <v>1120</v>
          </cell>
        </row>
        <row r="3438">
          <cell r="D3438">
            <v>5000</v>
          </cell>
          <cell r="E3438">
            <v>5295</v>
          </cell>
        </row>
        <row r="3439">
          <cell r="D3439">
            <v>3000</v>
          </cell>
          <cell r="E3439">
            <v>3030</v>
          </cell>
        </row>
        <row r="3440">
          <cell r="D3440">
            <v>2500</v>
          </cell>
          <cell r="E3440">
            <v>2605</v>
          </cell>
        </row>
        <row r="3441">
          <cell r="D3441">
            <v>1200</v>
          </cell>
          <cell r="E3441">
            <v>1616.14</v>
          </cell>
        </row>
        <row r="3442">
          <cell r="D3442">
            <v>5000</v>
          </cell>
          <cell r="E3442">
            <v>5260.92</v>
          </cell>
        </row>
        <row r="3443">
          <cell r="D3443">
            <v>2500</v>
          </cell>
          <cell r="E3443">
            <v>2565</v>
          </cell>
        </row>
        <row r="3444">
          <cell r="D3444">
            <v>250</v>
          </cell>
          <cell r="E3444">
            <v>250</v>
          </cell>
        </row>
        <row r="3445">
          <cell r="D3445">
            <v>1000</v>
          </cell>
          <cell r="E3445">
            <v>1855</v>
          </cell>
        </row>
        <row r="3446">
          <cell r="D3446">
            <v>300</v>
          </cell>
          <cell r="E3446">
            <v>867</v>
          </cell>
        </row>
        <row r="3447">
          <cell r="D3447">
            <v>2000</v>
          </cell>
          <cell r="E3447">
            <v>2000</v>
          </cell>
        </row>
        <row r="3448">
          <cell r="D3448">
            <v>1000</v>
          </cell>
          <cell r="E3448">
            <v>1082</v>
          </cell>
        </row>
        <row r="3449">
          <cell r="D3449">
            <v>1000</v>
          </cell>
          <cell r="E3449">
            <v>1078</v>
          </cell>
        </row>
        <row r="3450">
          <cell r="D3450">
            <v>2100</v>
          </cell>
          <cell r="E3450">
            <v>2305</v>
          </cell>
        </row>
        <row r="3451">
          <cell r="D3451">
            <v>800</v>
          </cell>
          <cell r="E3451">
            <v>1365</v>
          </cell>
        </row>
        <row r="3452">
          <cell r="D3452">
            <v>500</v>
          </cell>
          <cell r="E3452">
            <v>760</v>
          </cell>
        </row>
        <row r="3453">
          <cell r="D3453">
            <v>650</v>
          </cell>
          <cell r="E3453">
            <v>658</v>
          </cell>
        </row>
        <row r="3454">
          <cell r="D3454">
            <v>1000</v>
          </cell>
          <cell r="E3454">
            <v>1532</v>
          </cell>
        </row>
        <row r="3455">
          <cell r="D3455">
            <v>300</v>
          </cell>
          <cell r="E3455">
            <v>385</v>
          </cell>
        </row>
        <row r="3456">
          <cell r="D3456">
            <v>700</v>
          </cell>
          <cell r="E3456">
            <v>705</v>
          </cell>
        </row>
        <row r="3457">
          <cell r="D3457">
            <v>10000</v>
          </cell>
          <cell r="E3457">
            <v>10065</v>
          </cell>
        </row>
        <row r="3458">
          <cell r="D3458">
            <v>3000</v>
          </cell>
          <cell r="E3458">
            <v>5739</v>
          </cell>
        </row>
        <row r="3459">
          <cell r="D3459">
            <v>2000</v>
          </cell>
          <cell r="E3459">
            <v>2804</v>
          </cell>
        </row>
        <row r="3460">
          <cell r="D3460">
            <v>978</v>
          </cell>
          <cell r="E3460">
            <v>1216</v>
          </cell>
        </row>
        <row r="3461">
          <cell r="D3461">
            <v>500</v>
          </cell>
          <cell r="E3461">
            <v>631</v>
          </cell>
        </row>
        <row r="3462">
          <cell r="D3462">
            <v>500</v>
          </cell>
          <cell r="E3462">
            <v>950</v>
          </cell>
        </row>
        <row r="3463">
          <cell r="D3463">
            <v>500</v>
          </cell>
          <cell r="E3463">
            <v>695</v>
          </cell>
        </row>
        <row r="3464">
          <cell r="D3464">
            <v>250</v>
          </cell>
          <cell r="E3464">
            <v>505</v>
          </cell>
        </row>
        <row r="3465">
          <cell r="D3465">
            <v>10000</v>
          </cell>
          <cell r="E3465">
            <v>10338</v>
          </cell>
        </row>
        <row r="3466">
          <cell r="D3466">
            <v>5000</v>
          </cell>
          <cell r="E3466">
            <v>5116.18</v>
          </cell>
        </row>
        <row r="3467">
          <cell r="D3467">
            <v>2000</v>
          </cell>
          <cell r="E3467">
            <v>2060</v>
          </cell>
        </row>
        <row r="3468">
          <cell r="D3468">
            <v>3500</v>
          </cell>
          <cell r="E3468">
            <v>4450</v>
          </cell>
        </row>
        <row r="3469">
          <cell r="D3469">
            <v>3000</v>
          </cell>
          <cell r="E3469">
            <v>3030</v>
          </cell>
        </row>
        <row r="3470">
          <cell r="D3470">
            <v>10000</v>
          </cell>
          <cell r="E3470">
            <v>12178</v>
          </cell>
        </row>
        <row r="3471">
          <cell r="D3471">
            <v>2800</v>
          </cell>
          <cell r="E3471">
            <v>3175</v>
          </cell>
        </row>
        <row r="3472">
          <cell r="D3472">
            <v>250</v>
          </cell>
          <cell r="E3472">
            <v>375</v>
          </cell>
        </row>
        <row r="3473">
          <cell r="D3473">
            <v>500</v>
          </cell>
          <cell r="E3473">
            <v>1073</v>
          </cell>
        </row>
        <row r="3474">
          <cell r="D3474">
            <v>2000</v>
          </cell>
          <cell r="E3474">
            <v>2041</v>
          </cell>
        </row>
        <row r="3475">
          <cell r="D3475">
            <v>4900</v>
          </cell>
          <cell r="E3475">
            <v>4900</v>
          </cell>
        </row>
        <row r="3476">
          <cell r="D3476">
            <v>2000</v>
          </cell>
          <cell r="E3476">
            <v>2020</v>
          </cell>
        </row>
        <row r="3477">
          <cell r="D3477">
            <v>300</v>
          </cell>
          <cell r="E3477">
            <v>340</v>
          </cell>
        </row>
        <row r="3478">
          <cell r="D3478">
            <v>300</v>
          </cell>
          <cell r="E3478">
            <v>312</v>
          </cell>
        </row>
        <row r="3479">
          <cell r="D3479">
            <v>1800</v>
          </cell>
          <cell r="E3479">
            <v>2076</v>
          </cell>
        </row>
        <row r="3480">
          <cell r="D3480">
            <v>2000</v>
          </cell>
          <cell r="E3480">
            <v>2257</v>
          </cell>
        </row>
        <row r="3481">
          <cell r="D3481">
            <v>1500</v>
          </cell>
          <cell r="E3481">
            <v>1918</v>
          </cell>
        </row>
        <row r="3482">
          <cell r="D3482">
            <v>1500</v>
          </cell>
          <cell r="E3482">
            <v>2140</v>
          </cell>
        </row>
        <row r="3483">
          <cell r="D3483">
            <v>10000</v>
          </cell>
          <cell r="E3483">
            <v>11880</v>
          </cell>
        </row>
        <row r="3484">
          <cell r="D3484">
            <v>3000</v>
          </cell>
          <cell r="E3484">
            <v>4150</v>
          </cell>
        </row>
        <row r="3485">
          <cell r="D3485">
            <v>3350</v>
          </cell>
          <cell r="E3485">
            <v>5358</v>
          </cell>
        </row>
        <row r="3486">
          <cell r="D3486">
            <v>2500</v>
          </cell>
          <cell r="E3486">
            <v>2856</v>
          </cell>
        </row>
        <row r="3487">
          <cell r="D3487">
            <v>1650</v>
          </cell>
          <cell r="E3487">
            <v>1660</v>
          </cell>
        </row>
        <row r="3488">
          <cell r="D3488">
            <v>3000</v>
          </cell>
          <cell r="E3488">
            <v>4656</v>
          </cell>
        </row>
        <row r="3489">
          <cell r="D3489">
            <v>2000</v>
          </cell>
          <cell r="E3489">
            <v>2555</v>
          </cell>
        </row>
        <row r="3490">
          <cell r="D3490">
            <v>3000</v>
          </cell>
          <cell r="E3490">
            <v>3636</v>
          </cell>
        </row>
        <row r="3491">
          <cell r="D3491">
            <v>5000</v>
          </cell>
          <cell r="E3491">
            <v>5635</v>
          </cell>
        </row>
        <row r="3492">
          <cell r="D3492">
            <v>1000</v>
          </cell>
          <cell r="E3492">
            <v>1275</v>
          </cell>
        </row>
        <row r="3493">
          <cell r="D3493">
            <v>500</v>
          </cell>
          <cell r="E3493">
            <v>791</v>
          </cell>
        </row>
        <row r="3494">
          <cell r="D3494">
            <v>3800</v>
          </cell>
          <cell r="E3494">
            <v>4000.22</v>
          </cell>
        </row>
        <row r="3495">
          <cell r="D3495">
            <v>1500</v>
          </cell>
          <cell r="E3495">
            <v>1500</v>
          </cell>
        </row>
        <row r="3496">
          <cell r="D3496">
            <v>400</v>
          </cell>
          <cell r="E3496">
            <v>400</v>
          </cell>
        </row>
        <row r="3497">
          <cell r="D3497">
            <v>5000</v>
          </cell>
          <cell r="E3497">
            <v>5343</v>
          </cell>
        </row>
        <row r="3498">
          <cell r="D3498">
            <v>3000</v>
          </cell>
          <cell r="E3498">
            <v>3732</v>
          </cell>
        </row>
        <row r="3499">
          <cell r="D3499">
            <v>1551</v>
          </cell>
          <cell r="E3499">
            <v>1686</v>
          </cell>
        </row>
        <row r="3500">
          <cell r="D3500">
            <v>1650</v>
          </cell>
          <cell r="E3500">
            <v>1690</v>
          </cell>
        </row>
        <row r="3501">
          <cell r="D3501">
            <v>2000</v>
          </cell>
          <cell r="E3501">
            <v>2110</v>
          </cell>
        </row>
        <row r="3502">
          <cell r="D3502">
            <v>1000</v>
          </cell>
          <cell r="E3502">
            <v>1063</v>
          </cell>
        </row>
        <row r="3503">
          <cell r="D3503">
            <v>1500</v>
          </cell>
          <cell r="E3503">
            <v>1510</v>
          </cell>
        </row>
        <row r="3504">
          <cell r="D3504">
            <v>4000</v>
          </cell>
          <cell r="E3504">
            <v>4216</v>
          </cell>
        </row>
        <row r="3505">
          <cell r="D3505">
            <v>2500</v>
          </cell>
          <cell r="E3505">
            <v>2689</v>
          </cell>
        </row>
        <row r="3506">
          <cell r="D3506">
            <v>1000</v>
          </cell>
          <cell r="E3506">
            <v>1000</v>
          </cell>
        </row>
        <row r="3507">
          <cell r="D3507">
            <v>2500</v>
          </cell>
          <cell r="E3507">
            <v>2594</v>
          </cell>
        </row>
        <row r="3508">
          <cell r="D3508">
            <v>3000</v>
          </cell>
          <cell r="E3508">
            <v>3045</v>
          </cell>
        </row>
        <row r="3509">
          <cell r="D3509">
            <v>10000</v>
          </cell>
          <cell r="E3509">
            <v>10440</v>
          </cell>
        </row>
        <row r="3510">
          <cell r="D3510">
            <v>100</v>
          </cell>
          <cell r="E3510">
            <v>180</v>
          </cell>
        </row>
        <row r="3511">
          <cell r="D3511">
            <v>3000</v>
          </cell>
          <cell r="E3511">
            <v>3190</v>
          </cell>
        </row>
        <row r="3512">
          <cell r="D3512">
            <v>900</v>
          </cell>
          <cell r="E3512">
            <v>905</v>
          </cell>
        </row>
        <row r="3513">
          <cell r="D3513">
            <v>1500</v>
          </cell>
          <cell r="E3513">
            <v>1518</v>
          </cell>
        </row>
        <row r="3514">
          <cell r="D3514">
            <v>1000</v>
          </cell>
          <cell r="E3514">
            <v>1000</v>
          </cell>
        </row>
        <row r="3515">
          <cell r="D3515">
            <v>2800</v>
          </cell>
          <cell r="E3515">
            <v>3315</v>
          </cell>
        </row>
        <row r="3516">
          <cell r="D3516">
            <v>500</v>
          </cell>
          <cell r="E3516">
            <v>550</v>
          </cell>
        </row>
        <row r="3517">
          <cell r="D3517">
            <v>3000</v>
          </cell>
          <cell r="E3517">
            <v>3080</v>
          </cell>
        </row>
        <row r="3518">
          <cell r="D3518">
            <v>2500</v>
          </cell>
          <cell r="E3518">
            <v>2500</v>
          </cell>
        </row>
        <row r="3519">
          <cell r="D3519">
            <v>4000</v>
          </cell>
          <cell r="E3519">
            <v>4000</v>
          </cell>
        </row>
        <row r="3520">
          <cell r="D3520">
            <v>1500</v>
          </cell>
          <cell r="E3520">
            <v>1650.69</v>
          </cell>
        </row>
        <row r="3521">
          <cell r="D3521">
            <v>2000</v>
          </cell>
          <cell r="E3521">
            <v>2027</v>
          </cell>
        </row>
        <row r="3522">
          <cell r="D3522">
            <v>2000</v>
          </cell>
          <cell r="E3522">
            <v>2015</v>
          </cell>
        </row>
        <row r="3523">
          <cell r="D3523">
            <v>350</v>
          </cell>
          <cell r="E3523">
            <v>593</v>
          </cell>
        </row>
        <row r="3524">
          <cell r="D3524">
            <v>1395</v>
          </cell>
          <cell r="E3524">
            <v>1395</v>
          </cell>
        </row>
        <row r="3525">
          <cell r="D3525">
            <v>4000</v>
          </cell>
          <cell r="E3525">
            <v>4546</v>
          </cell>
        </row>
        <row r="3526">
          <cell r="D3526">
            <v>10000</v>
          </cell>
          <cell r="E3526">
            <v>10156</v>
          </cell>
        </row>
        <row r="3527">
          <cell r="D3527">
            <v>500</v>
          </cell>
          <cell r="E3527">
            <v>530</v>
          </cell>
        </row>
        <row r="3528">
          <cell r="D3528">
            <v>3300</v>
          </cell>
          <cell r="E3528">
            <v>3366</v>
          </cell>
        </row>
        <row r="3529">
          <cell r="D3529">
            <v>6000</v>
          </cell>
          <cell r="E3529">
            <v>7015</v>
          </cell>
        </row>
        <row r="3530">
          <cell r="D3530">
            <v>1650</v>
          </cell>
          <cell r="E3530">
            <v>1669</v>
          </cell>
        </row>
        <row r="3531">
          <cell r="D3531">
            <v>500</v>
          </cell>
          <cell r="E3531">
            <v>660</v>
          </cell>
        </row>
        <row r="3532">
          <cell r="D3532">
            <v>2750</v>
          </cell>
          <cell r="E3532">
            <v>2750</v>
          </cell>
        </row>
        <row r="3533">
          <cell r="D3533">
            <v>1000</v>
          </cell>
          <cell r="E3533">
            <v>1280</v>
          </cell>
        </row>
        <row r="3534">
          <cell r="D3534">
            <v>960</v>
          </cell>
          <cell r="E3534">
            <v>1142</v>
          </cell>
        </row>
        <row r="3535">
          <cell r="D3535">
            <v>500</v>
          </cell>
          <cell r="E3535">
            <v>631</v>
          </cell>
        </row>
        <row r="3536">
          <cell r="D3536">
            <v>5000</v>
          </cell>
          <cell r="E3536">
            <v>7810</v>
          </cell>
        </row>
        <row r="3537">
          <cell r="D3537">
            <v>2000</v>
          </cell>
          <cell r="E3537">
            <v>2063</v>
          </cell>
        </row>
        <row r="3538">
          <cell r="D3538">
            <v>150</v>
          </cell>
          <cell r="E3538">
            <v>230</v>
          </cell>
        </row>
        <row r="3539">
          <cell r="D3539">
            <v>675</v>
          </cell>
          <cell r="E3539">
            <v>1218</v>
          </cell>
        </row>
        <row r="3540">
          <cell r="D3540">
            <v>2000</v>
          </cell>
          <cell r="E3540">
            <v>2569</v>
          </cell>
        </row>
        <row r="3541">
          <cell r="D3541">
            <v>600</v>
          </cell>
          <cell r="E3541">
            <v>718</v>
          </cell>
        </row>
        <row r="3542">
          <cell r="D3542">
            <v>300</v>
          </cell>
          <cell r="E3542">
            <v>369</v>
          </cell>
        </row>
        <row r="3543">
          <cell r="D3543">
            <v>1200</v>
          </cell>
          <cell r="E3543">
            <v>1260</v>
          </cell>
        </row>
        <row r="3544">
          <cell r="D3544">
            <v>5500</v>
          </cell>
          <cell r="E3544">
            <v>5623</v>
          </cell>
        </row>
        <row r="3545">
          <cell r="D3545">
            <v>1500</v>
          </cell>
          <cell r="E3545">
            <v>1570</v>
          </cell>
        </row>
        <row r="3546">
          <cell r="D3546">
            <v>2500</v>
          </cell>
          <cell r="E3546">
            <v>2500</v>
          </cell>
        </row>
        <row r="3547">
          <cell r="D3547">
            <v>250</v>
          </cell>
          <cell r="E3547">
            <v>251</v>
          </cell>
        </row>
        <row r="3548">
          <cell r="D3548">
            <v>1100</v>
          </cell>
          <cell r="E3548">
            <v>1125</v>
          </cell>
        </row>
        <row r="3549">
          <cell r="D3549">
            <v>35000</v>
          </cell>
          <cell r="E3549">
            <v>40043.25</v>
          </cell>
        </row>
        <row r="3550">
          <cell r="D3550">
            <v>2100</v>
          </cell>
          <cell r="E3550">
            <v>2140</v>
          </cell>
        </row>
        <row r="3551">
          <cell r="D3551">
            <v>1000</v>
          </cell>
          <cell r="E3551">
            <v>1020</v>
          </cell>
        </row>
        <row r="3552">
          <cell r="D3552">
            <v>2500</v>
          </cell>
          <cell r="E3552">
            <v>2620</v>
          </cell>
        </row>
        <row r="3553">
          <cell r="D3553">
            <v>1500</v>
          </cell>
          <cell r="E3553">
            <v>1527.5</v>
          </cell>
        </row>
        <row r="3554">
          <cell r="D3554">
            <v>773</v>
          </cell>
          <cell r="E3554">
            <v>773</v>
          </cell>
        </row>
        <row r="3555">
          <cell r="D3555">
            <v>5500</v>
          </cell>
          <cell r="E3555">
            <v>5845</v>
          </cell>
        </row>
        <row r="3556">
          <cell r="D3556">
            <v>5000</v>
          </cell>
          <cell r="E3556">
            <v>5671.11</v>
          </cell>
        </row>
        <row r="3557">
          <cell r="D3557">
            <v>2400</v>
          </cell>
          <cell r="E3557">
            <v>2400</v>
          </cell>
        </row>
        <row r="3558">
          <cell r="D3558">
            <v>2200</v>
          </cell>
          <cell r="E3558">
            <v>2210</v>
          </cell>
        </row>
        <row r="3559">
          <cell r="D3559">
            <v>100000</v>
          </cell>
          <cell r="E3559">
            <v>100036</v>
          </cell>
        </row>
        <row r="3560">
          <cell r="D3560">
            <v>350</v>
          </cell>
          <cell r="E3560">
            <v>504</v>
          </cell>
        </row>
        <row r="3561">
          <cell r="D3561">
            <v>1000</v>
          </cell>
          <cell r="E3561">
            <v>1035</v>
          </cell>
        </row>
        <row r="3562">
          <cell r="D3562">
            <v>3200</v>
          </cell>
          <cell r="E3562">
            <v>3470</v>
          </cell>
        </row>
        <row r="3563">
          <cell r="D3563">
            <v>2500</v>
          </cell>
          <cell r="E3563">
            <v>2560</v>
          </cell>
        </row>
        <row r="3564">
          <cell r="D3564">
            <v>315</v>
          </cell>
          <cell r="E3564">
            <v>469</v>
          </cell>
        </row>
        <row r="3565">
          <cell r="D3565">
            <v>500</v>
          </cell>
          <cell r="E3565">
            <v>527.45000000000005</v>
          </cell>
        </row>
        <row r="3566">
          <cell r="D3566">
            <v>1000</v>
          </cell>
          <cell r="E3566">
            <v>1005</v>
          </cell>
        </row>
        <row r="3567">
          <cell r="D3567">
            <v>900</v>
          </cell>
          <cell r="E3567">
            <v>1175</v>
          </cell>
        </row>
        <row r="3568">
          <cell r="D3568">
            <v>2000</v>
          </cell>
          <cell r="E3568">
            <v>2095</v>
          </cell>
        </row>
        <row r="3569">
          <cell r="D3569">
            <v>1000</v>
          </cell>
          <cell r="E3569">
            <v>1088</v>
          </cell>
        </row>
        <row r="3570">
          <cell r="D3570">
            <v>1000</v>
          </cell>
          <cell r="E3570">
            <v>1110</v>
          </cell>
        </row>
        <row r="3571">
          <cell r="D3571">
            <v>5000</v>
          </cell>
          <cell r="E3571">
            <v>5024</v>
          </cell>
        </row>
        <row r="3572">
          <cell r="D3572">
            <v>2000</v>
          </cell>
          <cell r="E3572">
            <v>2287</v>
          </cell>
        </row>
        <row r="3573">
          <cell r="D3573">
            <v>1500</v>
          </cell>
          <cell r="E3573">
            <v>1831</v>
          </cell>
        </row>
        <row r="3574">
          <cell r="D3574">
            <v>500</v>
          </cell>
          <cell r="E3574">
            <v>500</v>
          </cell>
        </row>
        <row r="3575">
          <cell r="D3575">
            <v>3000</v>
          </cell>
          <cell r="E3575">
            <v>3084</v>
          </cell>
        </row>
        <row r="3576">
          <cell r="D3576">
            <v>5800</v>
          </cell>
          <cell r="E3576">
            <v>6155</v>
          </cell>
        </row>
        <row r="3577">
          <cell r="D3577">
            <v>10000</v>
          </cell>
          <cell r="E3577">
            <v>10133</v>
          </cell>
        </row>
        <row r="3578">
          <cell r="D3578">
            <v>100</v>
          </cell>
          <cell r="E3578">
            <v>100</v>
          </cell>
        </row>
        <row r="3579">
          <cell r="D3579">
            <v>600</v>
          </cell>
          <cell r="E3579">
            <v>780</v>
          </cell>
        </row>
        <row r="3580">
          <cell r="D3580">
            <v>1500</v>
          </cell>
          <cell r="E3580">
            <v>1500.2</v>
          </cell>
        </row>
        <row r="3581">
          <cell r="D3581">
            <v>500</v>
          </cell>
          <cell r="E3581">
            <v>500</v>
          </cell>
        </row>
        <row r="3582">
          <cell r="D3582">
            <v>900</v>
          </cell>
          <cell r="E3582">
            <v>1025</v>
          </cell>
        </row>
        <row r="3583">
          <cell r="D3583">
            <v>1500</v>
          </cell>
          <cell r="E3583">
            <v>1500</v>
          </cell>
        </row>
        <row r="3584">
          <cell r="D3584">
            <v>1000</v>
          </cell>
          <cell r="E3584">
            <v>2870</v>
          </cell>
        </row>
        <row r="3585">
          <cell r="D3585">
            <v>3000</v>
          </cell>
          <cell r="E3585">
            <v>3255</v>
          </cell>
        </row>
        <row r="3586">
          <cell r="D3586">
            <v>3000</v>
          </cell>
          <cell r="E3586">
            <v>3465</v>
          </cell>
        </row>
        <row r="3587">
          <cell r="D3587">
            <v>3400</v>
          </cell>
          <cell r="E3587">
            <v>4050</v>
          </cell>
        </row>
        <row r="3588">
          <cell r="D3588">
            <v>7500</v>
          </cell>
          <cell r="E3588">
            <v>8207</v>
          </cell>
        </row>
        <row r="3589">
          <cell r="D3589">
            <v>500</v>
          </cell>
          <cell r="E3589">
            <v>633</v>
          </cell>
        </row>
        <row r="3590">
          <cell r="D3590">
            <v>200</v>
          </cell>
          <cell r="E3590">
            <v>201</v>
          </cell>
        </row>
        <row r="3591">
          <cell r="D3591">
            <v>4000</v>
          </cell>
          <cell r="E3591">
            <v>5100</v>
          </cell>
        </row>
        <row r="3592">
          <cell r="D3592">
            <v>5000</v>
          </cell>
          <cell r="E3592">
            <v>5003</v>
          </cell>
        </row>
        <row r="3593">
          <cell r="D3593">
            <v>700</v>
          </cell>
          <cell r="E3593">
            <v>1225</v>
          </cell>
        </row>
        <row r="3594">
          <cell r="D3594">
            <v>2000</v>
          </cell>
          <cell r="E3594">
            <v>2545</v>
          </cell>
        </row>
        <row r="3595">
          <cell r="D3595">
            <v>3000</v>
          </cell>
          <cell r="E3595">
            <v>3319</v>
          </cell>
        </row>
        <row r="3596">
          <cell r="D3596">
            <v>1600</v>
          </cell>
          <cell r="E3596">
            <v>2015</v>
          </cell>
        </row>
        <row r="3597">
          <cell r="D3597">
            <v>2600</v>
          </cell>
          <cell r="E3597">
            <v>3081</v>
          </cell>
        </row>
        <row r="3598">
          <cell r="D3598">
            <v>1100</v>
          </cell>
          <cell r="E3598">
            <v>1185</v>
          </cell>
        </row>
        <row r="3599">
          <cell r="D3599">
            <v>2500</v>
          </cell>
          <cell r="E3599">
            <v>2565</v>
          </cell>
        </row>
        <row r="3600">
          <cell r="D3600">
            <v>1000</v>
          </cell>
          <cell r="E3600">
            <v>1101</v>
          </cell>
        </row>
        <row r="3601">
          <cell r="D3601">
            <v>500</v>
          </cell>
          <cell r="E3601">
            <v>1010</v>
          </cell>
        </row>
        <row r="3602">
          <cell r="D3602">
            <v>10</v>
          </cell>
          <cell r="E3602">
            <v>13</v>
          </cell>
        </row>
        <row r="3603">
          <cell r="D3603">
            <v>2000</v>
          </cell>
          <cell r="E3603">
            <v>2087</v>
          </cell>
        </row>
        <row r="3604">
          <cell r="D3604">
            <v>4000</v>
          </cell>
          <cell r="E3604">
            <v>4002</v>
          </cell>
        </row>
        <row r="3605">
          <cell r="D3605">
            <v>1500</v>
          </cell>
          <cell r="E3605">
            <v>2560</v>
          </cell>
        </row>
        <row r="3606">
          <cell r="D3606">
            <v>3000</v>
          </cell>
          <cell r="E3606">
            <v>3385</v>
          </cell>
        </row>
        <row r="3607">
          <cell r="D3607">
            <v>250</v>
          </cell>
          <cell r="E3607">
            <v>460</v>
          </cell>
        </row>
        <row r="3608">
          <cell r="D3608">
            <v>3000</v>
          </cell>
          <cell r="E3608">
            <v>3908</v>
          </cell>
        </row>
        <row r="3609">
          <cell r="D3609">
            <v>550</v>
          </cell>
          <cell r="E3609">
            <v>580</v>
          </cell>
        </row>
        <row r="3610">
          <cell r="D3610">
            <v>800</v>
          </cell>
          <cell r="E3610">
            <v>800</v>
          </cell>
        </row>
        <row r="3611">
          <cell r="D3611">
            <v>1960</v>
          </cell>
          <cell r="E3611">
            <v>3005</v>
          </cell>
        </row>
        <row r="3612">
          <cell r="D3612">
            <v>1000</v>
          </cell>
          <cell r="E3612">
            <v>1623</v>
          </cell>
        </row>
        <row r="3613">
          <cell r="D3613">
            <v>2500</v>
          </cell>
          <cell r="E3613">
            <v>3400</v>
          </cell>
        </row>
        <row r="3614">
          <cell r="D3614">
            <v>5000</v>
          </cell>
          <cell r="E3614">
            <v>7220</v>
          </cell>
        </row>
        <row r="3615">
          <cell r="D3615">
            <v>1250</v>
          </cell>
          <cell r="E3615">
            <v>1250</v>
          </cell>
        </row>
        <row r="3616">
          <cell r="D3616">
            <v>2500</v>
          </cell>
          <cell r="E3616">
            <v>2520</v>
          </cell>
        </row>
        <row r="3617">
          <cell r="D3617">
            <v>2500</v>
          </cell>
          <cell r="E3617">
            <v>2670</v>
          </cell>
        </row>
        <row r="3618">
          <cell r="D3618">
            <v>2500</v>
          </cell>
          <cell r="E3618">
            <v>3120</v>
          </cell>
        </row>
        <row r="3619">
          <cell r="D3619">
            <v>740</v>
          </cell>
          <cell r="E3619">
            <v>880</v>
          </cell>
        </row>
        <row r="3620">
          <cell r="D3620">
            <v>2000</v>
          </cell>
          <cell r="E3620">
            <v>2020</v>
          </cell>
        </row>
        <row r="3621">
          <cell r="D3621">
            <v>1000</v>
          </cell>
          <cell r="E3621">
            <v>1130</v>
          </cell>
        </row>
        <row r="3622">
          <cell r="D3622">
            <v>10500</v>
          </cell>
          <cell r="E3622">
            <v>11045</v>
          </cell>
        </row>
        <row r="3623">
          <cell r="D3623">
            <v>3000</v>
          </cell>
          <cell r="E3623">
            <v>3292</v>
          </cell>
        </row>
        <row r="3624">
          <cell r="D3624">
            <v>1000</v>
          </cell>
          <cell r="E3624">
            <v>1000.99</v>
          </cell>
        </row>
        <row r="3625">
          <cell r="D3625">
            <v>2500</v>
          </cell>
          <cell r="E3625">
            <v>3000</v>
          </cell>
        </row>
        <row r="3626">
          <cell r="D3626">
            <v>3000</v>
          </cell>
          <cell r="E3626">
            <v>3148</v>
          </cell>
        </row>
        <row r="3627">
          <cell r="D3627">
            <v>3000</v>
          </cell>
          <cell r="E3627">
            <v>3080</v>
          </cell>
        </row>
        <row r="3628">
          <cell r="D3628">
            <v>4000</v>
          </cell>
          <cell r="E3628">
            <v>4073</v>
          </cell>
        </row>
        <row r="3629">
          <cell r="D3629">
            <v>2000</v>
          </cell>
          <cell r="E3629">
            <v>2000</v>
          </cell>
        </row>
        <row r="3630">
          <cell r="D3630">
            <v>100000</v>
          </cell>
          <cell r="E3630">
            <v>0</v>
          </cell>
        </row>
        <row r="3631">
          <cell r="D3631">
            <v>1000000</v>
          </cell>
          <cell r="E3631">
            <v>2</v>
          </cell>
        </row>
        <row r="3632">
          <cell r="D3632">
            <v>3000</v>
          </cell>
          <cell r="E3632">
            <v>1</v>
          </cell>
        </row>
        <row r="3633">
          <cell r="D3633">
            <v>17100</v>
          </cell>
          <cell r="E3633">
            <v>8725</v>
          </cell>
        </row>
        <row r="3634">
          <cell r="D3634">
            <v>500</v>
          </cell>
          <cell r="E3634">
            <v>100</v>
          </cell>
        </row>
        <row r="3635">
          <cell r="D3635">
            <v>5000</v>
          </cell>
          <cell r="E3635">
            <v>1762</v>
          </cell>
        </row>
        <row r="3636">
          <cell r="D3636">
            <v>75000</v>
          </cell>
          <cell r="E3636">
            <v>3185</v>
          </cell>
        </row>
        <row r="3637">
          <cell r="D3637">
            <v>3500</v>
          </cell>
          <cell r="E3637">
            <v>1276</v>
          </cell>
        </row>
        <row r="3638">
          <cell r="D3638">
            <v>150000</v>
          </cell>
          <cell r="E3638">
            <v>0</v>
          </cell>
        </row>
        <row r="3639">
          <cell r="D3639">
            <v>3000</v>
          </cell>
          <cell r="E3639">
            <v>926</v>
          </cell>
        </row>
        <row r="3640">
          <cell r="D3640">
            <v>3300</v>
          </cell>
          <cell r="E3640">
            <v>216</v>
          </cell>
        </row>
        <row r="3641">
          <cell r="D3641">
            <v>25000</v>
          </cell>
          <cell r="E3641">
            <v>1</v>
          </cell>
        </row>
        <row r="3642">
          <cell r="D3642">
            <v>1000</v>
          </cell>
          <cell r="E3642">
            <v>55</v>
          </cell>
        </row>
        <row r="3643">
          <cell r="D3643">
            <v>3000</v>
          </cell>
          <cell r="E3643">
            <v>0</v>
          </cell>
        </row>
        <row r="3644">
          <cell r="D3644">
            <v>700</v>
          </cell>
          <cell r="E3644">
            <v>15</v>
          </cell>
        </row>
        <row r="3645">
          <cell r="D3645">
            <v>25000</v>
          </cell>
          <cell r="E3645">
            <v>0</v>
          </cell>
        </row>
        <row r="3646">
          <cell r="D3646">
            <v>5000</v>
          </cell>
          <cell r="E3646">
            <v>821</v>
          </cell>
        </row>
        <row r="3647">
          <cell r="D3647">
            <v>1000</v>
          </cell>
          <cell r="E3647">
            <v>1</v>
          </cell>
        </row>
        <row r="3648">
          <cell r="D3648">
            <v>10000</v>
          </cell>
          <cell r="E3648">
            <v>481</v>
          </cell>
        </row>
        <row r="3649">
          <cell r="D3649">
            <v>500</v>
          </cell>
          <cell r="E3649">
            <v>30</v>
          </cell>
        </row>
        <row r="3650">
          <cell r="D3650">
            <v>40000</v>
          </cell>
          <cell r="E3650">
            <v>40153</v>
          </cell>
        </row>
        <row r="3651">
          <cell r="D3651">
            <v>750</v>
          </cell>
          <cell r="E3651">
            <v>780</v>
          </cell>
        </row>
        <row r="3652">
          <cell r="D3652">
            <v>500</v>
          </cell>
          <cell r="E3652">
            <v>500</v>
          </cell>
        </row>
        <row r="3653">
          <cell r="D3653">
            <v>500</v>
          </cell>
          <cell r="E3653">
            <v>520</v>
          </cell>
        </row>
        <row r="3654">
          <cell r="D3654">
            <v>300</v>
          </cell>
          <cell r="E3654">
            <v>752</v>
          </cell>
        </row>
        <row r="3655">
          <cell r="D3655">
            <v>2000</v>
          </cell>
          <cell r="E3655">
            <v>2010</v>
          </cell>
        </row>
        <row r="3656">
          <cell r="D3656">
            <v>1500</v>
          </cell>
          <cell r="E3656">
            <v>2616</v>
          </cell>
        </row>
        <row r="3657">
          <cell r="D3657">
            <v>5000</v>
          </cell>
          <cell r="E3657">
            <v>5813</v>
          </cell>
        </row>
        <row r="3658">
          <cell r="D3658">
            <v>5000</v>
          </cell>
          <cell r="E3658">
            <v>5291</v>
          </cell>
        </row>
        <row r="3659">
          <cell r="D3659">
            <v>2000</v>
          </cell>
          <cell r="E3659">
            <v>2215</v>
          </cell>
        </row>
        <row r="3660">
          <cell r="D3660">
            <v>1500</v>
          </cell>
          <cell r="E3660">
            <v>1510</v>
          </cell>
        </row>
        <row r="3661">
          <cell r="D3661">
            <v>3000</v>
          </cell>
          <cell r="E3661">
            <v>3061</v>
          </cell>
        </row>
        <row r="3662">
          <cell r="D3662">
            <v>250</v>
          </cell>
          <cell r="E3662">
            <v>250</v>
          </cell>
        </row>
        <row r="3663">
          <cell r="D3663">
            <v>3000</v>
          </cell>
          <cell r="E3663">
            <v>3330</v>
          </cell>
        </row>
        <row r="3664">
          <cell r="D3664">
            <v>8000</v>
          </cell>
          <cell r="E3664">
            <v>8114</v>
          </cell>
        </row>
        <row r="3665">
          <cell r="D3665">
            <v>225</v>
          </cell>
          <cell r="E3665">
            <v>234</v>
          </cell>
        </row>
        <row r="3666">
          <cell r="D3666">
            <v>800</v>
          </cell>
          <cell r="E3666">
            <v>875</v>
          </cell>
        </row>
        <row r="3667">
          <cell r="D3667">
            <v>620</v>
          </cell>
          <cell r="E3667">
            <v>714</v>
          </cell>
        </row>
        <row r="3668">
          <cell r="D3668">
            <v>1200</v>
          </cell>
          <cell r="E3668">
            <v>1200</v>
          </cell>
        </row>
        <row r="3669">
          <cell r="D3669">
            <v>3000</v>
          </cell>
          <cell r="E3669">
            <v>3095.11</v>
          </cell>
        </row>
        <row r="3670">
          <cell r="D3670">
            <v>1000</v>
          </cell>
          <cell r="E3670">
            <v>1035</v>
          </cell>
        </row>
        <row r="3671">
          <cell r="D3671">
            <v>1000</v>
          </cell>
          <cell r="E3671">
            <v>1382</v>
          </cell>
        </row>
        <row r="3672">
          <cell r="D3672">
            <v>220</v>
          </cell>
          <cell r="E3672">
            <v>241</v>
          </cell>
        </row>
        <row r="3673">
          <cell r="D3673">
            <v>3500</v>
          </cell>
          <cell r="E3673">
            <v>3530</v>
          </cell>
        </row>
        <row r="3674">
          <cell r="D3674">
            <v>3000</v>
          </cell>
          <cell r="E3674">
            <v>3046</v>
          </cell>
        </row>
        <row r="3675">
          <cell r="D3675">
            <v>4000</v>
          </cell>
          <cell r="E3675">
            <v>4545</v>
          </cell>
        </row>
        <row r="3676">
          <cell r="D3676">
            <v>4500</v>
          </cell>
          <cell r="E3676">
            <v>4500</v>
          </cell>
        </row>
        <row r="3677">
          <cell r="D3677">
            <v>50</v>
          </cell>
          <cell r="E3677">
            <v>70</v>
          </cell>
        </row>
        <row r="3678">
          <cell r="D3678">
            <v>800</v>
          </cell>
          <cell r="E3678">
            <v>1030</v>
          </cell>
        </row>
        <row r="3679">
          <cell r="D3679">
            <v>12000</v>
          </cell>
          <cell r="E3679">
            <v>12348.5</v>
          </cell>
        </row>
        <row r="3680">
          <cell r="D3680">
            <v>2000</v>
          </cell>
          <cell r="E3680">
            <v>2050</v>
          </cell>
        </row>
        <row r="3681">
          <cell r="D3681">
            <v>2000</v>
          </cell>
          <cell r="E3681">
            <v>2202</v>
          </cell>
        </row>
        <row r="3682">
          <cell r="D3682">
            <v>3000</v>
          </cell>
          <cell r="E3682">
            <v>3383</v>
          </cell>
        </row>
        <row r="3683">
          <cell r="D3683">
            <v>1000</v>
          </cell>
          <cell r="E3683">
            <v>1119</v>
          </cell>
        </row>
        <row r="3684">
          <cell r="D3684">
            <v>3000</v>
          </cell>
          <cell r="E3684">
            <v>4176</v>
          </cell>
        </row>
        <row r="3685">
          <cell r="D3685">
            <v>3500</v>
          </cell>
          <cell r="E3685">
            <v>3880</v>
          </cell>
        </row>
        <row r="3686">
          <cell r="D3686">
            <v>750</v>
          </cell>
          <cell r="E3686">
            <v>1043</v>
          </cell>
        </row>
        <row r="3687">
          <cell r="D3687">
            <v>5000</v>
          </cell>
          <cell r="E3687">
            <v>5285</v>
          </cell>
        </row>
        <row r="3688">
          <cell r="D3688">
            <v>350</v>
          </cell>
          <cell r="E3688">
            <v>355</v>
          </cell>
        </row>
        <row r="3689">
          <cell r="D3689">
            <v>5000</v>
          </cell>
          <cell r="E3689">
            <v>5012.25</v>
          </cell>
        </row>
        <row r="3690">
          <cell r="D3690">
            <v>3000</v>
          </cell>
          <cell r="E3690">
            <v>3275</v>
          </cell>
        </row>
        <row r="3691">
          <cell r="D3691">
            <v>3000</v>
          </cell>
          <cell r="E3691">
            <v>3550</v>
          </cell>
        </row>
        <row r="3692">
          <cell r="D3692">
            <v>1500</v>
          </cell>
          <cell r="E3692">
            <v>1800</v>
          </cell>
        </row>
        <row r="3693">
          <cell r="D3693">
            <v>40000</v>
          </cell>
          <cell r="E3693">
            <v>51184</v>
          </cell>
        </row>
        <row r="3694">
          <cell r="D3694">
            <v>1000</v>
          </cell>
          <cell r="E3694">
            <v>1260</v>
          </cell>
        </row>
        <row r="3695">
          <cell r="D3695">
            <v>333</v>
          </cell>
          <cell r="E3695">
            <v>430</v>
          </cell>
        </row>
        <row r="3696">
          <cell r="D3696">
            <v>3500</v>
          </cell>
          <cell r="E3696">
            <v>3760</v>
          </cell>
        </row>
        <row r="3697">
          <cell r="D3697">
            <v>4000</v>
          </cell>
          <cell r="E3697">
            <v>4005</v>
          </cell>
        </row>
        <row r="3698">
          <cell r="D3698">
            <v>2000</v>
          </cell>
          <cell r="E3698">
            <v>3100</v>
          </cell>
        </row>
        <row r="3699">
          <cell r="D3699">
            <v>2000</v>
          </cell>
          <cell r="E3699">
            <v>2160</v>
          </cell>
        </row>
        <row r="3700">
          <cell r="D3700">
            <v>5000</v>
          </cell>
          <cell r="E3700">
            <v>5526</v>
          </cell>
        </row>
        <row r="3701">
          <cell r="D3701">
            <v>2500</v>
          </cell>
          <cell r="E3701">
            <v>2520</v>
          </cell>
        </row>
        <row r="3702">
          <cell r="D3702">
            <v>500</v>
          </cell>
          <cell r="E3702">
            <v>606</v>
          </cell>
        </row>
        <row r="3703">
          <cell r="D3703">
            <v>1500</v>
          </cell>
          <cell r="E3703">
            <v>1505</v>
          </cell>
        </row>
        <row r="3704">
          <cell r="D3704">
            <v>3000</v>
          </cell>
          <cell r="E3704">
            <v>3275</v>
          </cell>
        </row>
        <row r="3705">
          <cell r="D3705">
            <v>1050</v>
          </cell>
          <cell r="E3705">
            <v>1296</v>
          </cell>
        </row>
        <row r="3706">
          <cell r="D3706">
            <v>300</v>
          </cell>
          <cell r="E3706">
            <v>409.01</v>
          </cell>
        </row>
        <row r="3707">
          <cell r="D3707">
            <v>2827</v>
          </cell>
          <cell r="E3707">
            <v>2925</v>
          </cell>
        </row>
        <row r="3708">
          <cell r="D3708">
            <v>1500</v>
          </cell>
          <cell r="E3708">
            <v>1820</v>
          </cell>
        </row>
        <row r="3709">
          <cell r="D3709">
            <v>1000</v>
          </cell>
          <cell r="E3709">
            <v>1860</v>
          </cell>
        </row>
        <row r="3710">
          <cell r="D3710">
            <v>700</v>
          </cell>
          <cell r="E3710">
            <v>2100</v>
          </cell>
        </row>
        <row r="3711">
          <cell r="D3711">
            <v>1000</v>
          </cell>
          <cell r="E3711">
            <v>1082.5</v>
          </cell>
        </row>
        <row r="3712">
          <cell r="D3712">
            <v>1300</v>
          </cell>
          <cell r="E3712">
            <v>1835</v>
          </cell>
        </row>
        <row r="3713">
          <cell r="D3713">
            <v>500</v>
          </cell>
          <cell r="E3713">
            <v>570</v>
          </cell>
        </row>
        <row r="3714">
          <cell r="D3714">
            <v>7500</v>
          </cell>
          <cell r="E3714">
            <v>11530</v>
          </cell>
        </row>
        <row r="3715">
          <cell r="D3715">
            <v>2000</v>
          </cell>
          <cell r="E3715">
            <v>2030</v>
          </cell>
        </row>
        <row r="3716">
          <cell r="D3716">
            <v>10000</v>
          </cell>
          <cell r="E3716">
            <v>10235</v>
          </cell>
        </row>
        <row r="3717">
          <cell r="D3717">
            <v>3500</v>
          </cell>
          <cell r="E3717">
            <v>3590</v>
          </cell>
        </row>
        <row r="3718">
          <cell r="D3718">
            <v>800</v>
          </cell>
          <cell r="E3718">
            <v>1246</v>
          </cell>
        </row>
        <row r="3719">
          <cell r="D3719">
            <v>4000</v>
          </cell>
          <cell r="E3719">
            <v>4030</v>
          </cell>
        </row>
        <row r="3720">
          <cell r="D3720">
            <v>500</v>
          </cell>
          <cell r="E3720">
            <v>1197</v>
          </cell>
        </row>
        <row r="3721">
          <cell r="D3721">
            <v>200</v>
          </cell>
          <cell r="E3721">
            <v>420</v>
          </cell>
        </row>
        <row r="3722">
          <cell r="D3722">
            <v>3300</v>
          </cell>
          <cell r="E3722">
            <v>3449</v>
          </cell>
        </row>
        <row r="3723">
          <cell r="D3723">
            <v>5000</v>
          </cell>
          <cell r="E3723">
            <v>5040</v>
          </cell>
        </row>
        <row r="3724">
          <cell r="D3724">
            <v>1500</v>
          </cell>
          <cell r="E3724">
            <v>1668</v>
          </cell>
        </row>
        <row r="3725">
          <cell r="D3725">
            <v>4500</v>
          </cell>
          <cell r="E3725">
            <v>4592</v>
          </cell>
        </row>
        <row r="3726">
          <cell r="D3726">
            <v>4300</v>
          </cell>
          <cell r="E3726">
            <v>4409.55</v>
          </cell>
        </row>
        <row r="3727">
          <cell r="D3727">
            <v>300</v>
          </cell>
          <cell r="E3727">
            <v>381</v>
          </cell>
        </row>
        <row r="3728">
          <cell r="D3728">
            <v>850</v>
          </cell>
          <cell r="E3728">
            <v>2879</v>
          </cell>
        </row>
        <row r="3729">
          <cell r="D3729">
            <v>2000</v>
          </cell>
          <cell r="E3729">
            <v>2015</v>
          </cell>
        </row>
        <row r="3730">
          <cell r="D3730">
            <v>20000</v>
          </cell>
          <cell r="E3730">
            <v>1862</v>
          </cell>
        </row>
        <row r="3731">
          <cell r="D3731">
            <v>5000</v>
          </cell>
          <cell r="E3731">
            <v>362</v>
          </cell>
        </row>
        <row r="3732">
          <cell r="D3732">
            <v>1000</v>
          </cell>
          <cell r="E3732">
            <v>100</v>
          </cell>
        </row>
        <row r="3733">
          <cell r="D3733">
            <v>5500</v>
          </cell>
          <cell r="E3733">
            <v>620</v>
          </cell>
        </row>
        <row r="3734">
          <cell r="D3734">
            <v>850</v>
          </cell>
          <cell r="E3734">
            <v>131</v>
          </cell>
        </row>
        <row r="3735">
          <cell r="D3735">
            <v>1500</v>
          </cell>
          <cell r="E3735">
            <v>0</v>
          </cell>
        </row>
        <row r="3736">
          <cell r="D3736">
            <v>1500</v>
          </cell>
          <cell r="E3736">
            <v>427</v>
          </cell>
        </row>
        <row r="3737">
          <cell r="D3737">
            <v>150</v>
          </cell>
          <cell r="E3737">
            <v>20</v>
          </cell>
        </row>
        <row r="3738">
          <cell r="D3738">
            <v>1500</v>
          </cell>
          <cell r="E3738">
            <v>10</v>
          </cell>
        </row>
        <row r="3739">
          <cell r="D3739">
            <v>700</v>
          </cell>
          <cell r="E3739">
            <v>150</v>
          </cell>
        </row>
        <row r="3740">
          <cell r="D3740">
            <v>1500</v>
          </cell>
          <cell r="E3740">
            <v>270</v>
          </cell>
        </row>
        <row r="3741">
          <cell r="D3741">
            <v>4000</v>
          </cell>
          <cell r="E3741">
            <v>805</v>
          </cell>
        </row>
        <row r="3742">
          <cell r="D3742">
            <v>2000</v>
          </cell>
          <cell r="E3742">
            <v>358</v>
          </cell>
        </row>
        <row r="3743">
          <cell r="D3743">
            <v>20000</v>
          </cell>
          <cell r="E3743">
            <v>0</v>
          </cell>
        </row>
        <row r="3744">
          <cell r="D3744">
            <v>5000</v>
          </cell>
          <cell r="E3744">
            <v>100</v>
          </cell>
        </row>
        <row r="3745">
          <cell r="D3745">
            <v>2200</v>
          </cell>
          <cell r="E3745">
            <v>0</v>
          </cell>
        </row>
        <row r="3746">
          <cell r="D3746">
            <v>1200</v>
          </cell>
          <cell r="E3746">
            <v>0</v>
          </cell>
        </row>
        <row r="3747">
          <cell r="D3747">
            <v>100</v>
          </cell>
          <cell r="E3747">
            <v>10</v>
          </cell>
        </row>
        <row r="3748">
          <cell r="D3748">
            <v>8500</v>
          </cell>
          <cell r="E3748">
            <v>202</v>
          </cell>
        </row>
        <row r="3749">
          <cell r="D3749">
            <v>2500</v>
          </cell>
          <cell r="E3749">
            <v>25</v>
          </cell>
        </row>
        <row r="3750">
          <cell r="D3750">
            <v>5000</v>
          </cell>
          <cell r="E3750">
            <v>5176</v>
          </cell>
        </row>
        <row r="3751">
          <cell r="D3751">
            <v>500</v>
          </cell>
          <cell r="E3751">
            <v>525</v>
          </cell>
        </row>
        <row r="3752">
          <cell r="D3752">
            <v>6000</v>
          </cell>
          <cell r="E3752">
            <v>6027</v>
          </cell>
        </row>
        <row r="3753">
          <cell r="D3753">
            <v>1000</v>
          </cell>
          <cell r="E3753">
            <v>1326</v>
          </cell>
        </row>
        <row r="3754">
          <cell r="D3754">
            <v>500</v>
          </cell>
          <cell r="E3754">
            <v>565</v>
          </cell>
        </row>
        <row r="3755">
          <cell r="D3755">
            <v>5000</v>
          </cell>
          <cell r="E3755">
            <v>5167</v>
          </cell>
        </row>
        <row r="3756">
          <cell r="D3756">
            <v>2500</v>
          </cell>
          <cell r="E3756">
            <v>3000</v>
          </cell>
        </row>
        <row r="3757">
          <cell r="D3757">
            <v>550</v>
          </cell>
          <cell r="E3757">
            <v>713</v>
          </cell>
        </row>
        <row r="3758">
          <cell r="D3758">
            <v>4500</v>
          </cell>
          <cell r="E3758">
            <v>4550</v>
          </cell>
        </row>
        <row r="3759">
          <cell r="D3759">
            <v>3500</v>
          </cell>
          <cell r="E3759">
            <v>3798</v>
          </cell>
        </row>
        <row r="3760">
          <cell r="D3760">
            <v>1500</v>
          </cell>
          <cell r="E3760">
            <v>1535</v>
          </cell>
        </row>
        <row r="3761">
          <cell r="D3761">
            <v>4000</v>
          </cell>
          <cell r="E3761">
            <v>4409.7700000000004</v>
          </cell>
        </row>
        <row r="3762">
          <cell r="D3762">
            <v>5000</v>
          </cell>
          <cell r="E3762">
            <v>5050.7700000000004</v>
          </cell>
        </row>
        <row r="3763">
          <cell r="D3763">
            <v>500</v>
          </cell>
          <cell r="E3763">
            <v>500</v>
          </cell>
        </row>
        <row r="3764">
          <cell r="D3764">
            <v>1250</v>
          </cell>
          <cell r="E3764">
            <v>1328</v>
          </cell>
        </row>
        <row r="3765">
          <cell r="D3765">
            <v>5000</v>
          </cell>
          <cell r="E3765">
            <v>5000</v>
          </cell>
        </row>
        <row r="3766">
          <cell r="D3766">
            <v>1500</v>
          </cell>
          <cell r="E3766">
            <v>1500</v>
          </cell>
        </row>
        <row r="3767">
          <cell r="D3767">
            <v>7000</v>
          </cell>
          <cell r="E3767">
            <v>7942</v>
          </cell>
        </row>
        <row r="3768">
          <cell r="D3768">
            <v>10000</v>
          </cell>
          <cell r="E3768">
            <v>10265.01</v>
          </cell>
        </row>
        <row r="3769">
          <cell r="D3769">
            <v>2000</v>
          </cell>
          <cell r="E3769">
            <v>2335</v>
          </cell>
        </row>
        <row r="3770">
          <cell r="D3770">
            <v>4000</v>
          </cell>
          <cell r="E3770">
            <v>4306.1099999999997</v>
          </cell>
        </row>
        <row r="3771">
          <cell r="D3771">
            <v>1100</v>
          </cell>
          <cell r="E3771">
            <v>1100</v>
          </cell>
        </row>
        <row r="3772">
          <cell r="D3772">
            <v>2000</v>
          </cell>
          <cell r="E3772">
            <v>2000</v>
          </cell>
        </row>
        <row r="3773">
          <cell r="D3773">
            <v>1000</v>
          </cell>
          <cell r="E3773">
            <v>1460</v>
          </cell>
        </row>
        <row r="3774">
          <cell r="D3774">
            <v>5000</v>
          </cell>
          <cell r="E3774">
            <v>5510</v>
          </cell>
        </row>
        <row r="3775">
          <cell r="D3775">
            <v>5000</v>
          </cell>
          <cell r="E3775">
            <v>5410</v>
          </cell>
        </row>
        <row r="3776">
          <cell r="D3776">
            <v>2500</v>
          </cell>
          <cell r="E3776">
            <v>2500</v>
          </cell>
        </row>
        <row r="3777">
          <cell r="D3777">
            <v>2000</v>
          </cell>
          <cell r="E3777">
            <v>2005</v>
          </cell>
        </row>
        <row r="3778">
          <cell r="D3778">
            <v>8000</v>
          </cell>
          <cell r="E3778">
            <v>8537</v>
          </cell>
        </row>
        <row r="3779">
          <cell r="D3779">
            <v>2000</v>
          </cell>
          <cell r="E3779">
            <v>2864</v>
          </cell>
        </row>
        <row r="3780">
          <cell r="D3780">
            <v>2400</v>
          </cell>
          <cell r="E3780">
            <v>2521</v>
          </cell>
        </row>
        <row r="3781">
          <cell r="D3781">
            <v>15000</v>
          </cell>
          <cell r="E3781">
            <v>15597</v>
          </cell>
        </row>
        <row r="3782">
          <cell r="D3782">
            <v>2500</v>
          </cell>
          <cell r="E3782">
            <v>3000</v>
          </cell>
        </row>
        <row r="3783">
          <cell r="D3783">
            <v>4500</v>
          </cell>
          <cell r="E3783">
            <v>4935</v>
          </cell>
        </row>
        <row r="3784">
          <cell r="D3784">
            <v>2000</v>
          </cell>
          <cell r="E3784">
            <v>2035</v>
          </cell>
        </row>
        <row r="3785">
          <cell r="D3785">
            <v>1200</v>
          </cell>
          <cell r="E3785">
            <v>1547</v>
          </cell>
        </row>
        <row r="3786">
          <cell r="D3786">
            <v>1000</v>
          </cell>
          <cell r="E3786">
            <v>1150</v>
          </cell>
        </row>
        <row r="3787">
          <cell r="D3787">
            <v>2000</v>
          </cell>
          <cell r="E3787">
            <v>3015</v>
          </cell>
        </row>
        <row r="3788">
          <cell r="D3788">
            <v>6000</v>
          </cell>
          <cell r="E3788">
            <v>6658</v>
          </cell>
        </row>
        <row r="3789">
          <cell r="D3789">
            <v>350</v>
          </cell>
          <cell r="E3789">
            <v>351</v>
          </cell>
        </row>
        <row r="3790">
          <cell r="D3790">
            <v>75000</v>
          </cell>
          <cell r="E3790">
            <v>500</v>
          </cell>
        </row>
        <row r="3791">
          <cell r="D3791">
            <v>3550</v>
          </cell>
          <cell r="E3791">
            <v>116</v>
          </cell>
        </row>
        <row r="3792">
          <cell r="D3792">
            <v>15000</v>
          </cell>
          <cell r="E3792">
            <v>0</v>
          </cell>
        </row>
        <row r="3793">
          <cell r="D3793">
            <v>1500</v>
          </cell>
          <cell r="E3793">
            <v>0</v>
          </cell>
        </row>
        <row r="3794">
          <cell r="D3794">
            <v>12500</v>
          </cell>
          <cell r="E3794">
            <v>35</v>
          </cell>
        </row>
        <row r="3795">
          <cell r="D3795">
            <v>7000</v>
          </cell>
          <cell r="E3795">
            <v>4176</v>
          </cell>
        </row>
        <row r="3796">
          <cell r="D3796">
            <v>5000</v>
          </cell>
          <cell r="E3796">
            <v>50</v>
          </cell>
        </row>
        <row r="3797">
          <cell r="D3797">
            <v>600</v>
          </cell>
          <cell r="E3797">
            <v>10</v>
          </cell>
        </row>
        <row r="3798">
          <cell r="D3798">
            <v>22500</v>
          </cell>
          <cell r="E3798">
            <v>1</v>
          </cell>
        </row>
        <row r="3799">
          <cell r="D3799">
            <v>6000</v>
          </cell>
          <cell r="E3799">
            <v>5380</v>
          </cell>
        </row>
        <row r="3800">
          <cell r="D3800">
            <v>70000</v>
          </cell>
          <cell r="E3800">
            <v>1025</v>
          </cell>
        </row>
        <row r="3801">
          <cell r="D3801">
            <v>10000</v>
          </cell>
          <cell r="E3801">
            <v>402</v>
          </cell>
        </row>
        <row r="3802">
          <cell r="D3802">
            <v>22000</v>
          </cell>
          <cell r="E3802">
            <v>881</v>
          </cell>
        </row>
        <row r="3803">
          <cell r="D3803">
            <v>5000</v>
          </cell>
          <cell r="E3803">
            <v>426</v>
          </cell>
        </row>
        <row r="3804">
          <cell r="D3804">
            <v>3000</v>
          </cell>
          <cell r="E3804">
            <v>0</v>
          </cell>
        </row>
        <row r="3805">
          <cell r="D3805">
            <v>12000</v>
          </cell>
          <cell r="E3805">
            <v>2358</v>
          </cell>
        </row>
        <row r="3806">
          <cell r="D3806">
            <v>8000</v>
          </cell>
          <cell r="E3806">
            <v>0</v>
          </cell>
        </row>
        <row r="3807">
          <cell r="D3807">
            <v>150000</v>
          </cell>
          <cell r="E3807">
            <v>3</v>
          </cell>
        </row>
        <row r="3808">
          <cell r="D3808">
            <v>7500</v>
          </cell>
          <cell r="E3808">
            <v>5</v>
          </cell>
        </row>
        <row r="3809">
          <cell r="D3809">
            <v>1500</v>
          </cell>
          <cell r="E3809">
            <v>455</v>
          </cell>
        </row>
        <row r="3810">
          <cell r="D3810">
            <v>1000</v>
          </cell>
          <cell r="E3810">
            <v>1000</v>
          </cell>
        </row>
        <row r="3811">
          <cell r="D3811">
            <v>2000</v>
          </cell>
          <cell r="E3811">
            <v>2025</v>
          </cell>
        </row>
        <row r="3812">
          <cell r="D3812">
            <v>1500</v>
          </cell>
          <cell r="E3812">
            <v>1826</v>
          </cell>
        </row>
        <row r="3813">
          <cell r="D3813">
            <v>250</v>
          </cell>
          <cell r="E3813">
            <v>825</v>
          </cell>
        </row>
        <row r="3814">
          <cell r="D3814">
            <v>2000</v>
          </cell>
          <cell r="E3814">
            <v>2191</v>
          </cell>
        </row>
        <row r="3815">
          <cell r="D3815">
            <v>2100</v>
          </cell>
          <cell r="E3815">
            <v>2119.9899999999998</v>
          </cell>
        </row>
        <row r="3816">
          <cell r="D3816">
            <v>1500</v>
          </cell>
          <cell r="E3816">
            <v>2102</v>
          </cell>
        </row>
        <row r="3817">
          <cell r="D3817">
            <v>1000</v>
          </cell>
          <cell r="E3817">
            <v>1000.01</v>
          </cell>
        </row>
        <row r="3818">
          <cell r="D3818">
            <v>1500</v>
          </cell>
          <cell r="E3818">
            <v>1788.57</v>
          </cell>
        </row>
        <row r="3819">
          <cell r="D3819">
            <v>2000</v>
          </cell>
          <cell r="E3819">
            <v>2145</v>
          </cell>
        </row>
        <row r="3820">
          <cell r="D3820">
            <v>250</v>
          </cell>
          <cell r="E3820">
            <v>570</v>
          </cell>
        </row>
        <row r="3821">
          <cell r="D3821">
            <v>1000</v>
          </cell>
          <cell r="E3821">
            <v>1064</v>
          </cell>
        </row>
        <row r="3822">
          <cell r="D3822">
            <v>300</v>
          </cell>
          <cell r="E3822">
            <v>430</v>
          </cell>
        </row>
        <row r="3823">
          <cell r="D3823">
            <v>3500</v>
          </cell>
          <cell r="E3823">
            <v>3659</v>
          </cell>
        </row>
        <row r="3824">
          <cell r="D3824">
            <v>5000</v>
          </cell>
          <cell r="E3824">
            <v>5501</v>
          </cell>
        </row>
        <row r="3825">
          <cell r="D3825">
            <v>2500</v>
          </cell>
          <cell r="E3825">
            <v>2650</v>
          </cell>
        </row>
        <row r="3826">
          <cell r="D3826">
            <v>250</v>
          </cell>
          <cell r="E3826">
            <v>270</v>
          </cell>
        </row>
        <row r="3827">
          <cell r="D3827">
            <v>5000</v>
          </cell>
          <cell r="E3827">
            <v>5271</v>
          </cell>
        </row>
        <row r="3828">
          <cell r="D3828">
            <v>600</v>
          </cell>
          <cell r="E3828">
            <v>715</v>
          </cell>
        </row>
        <row r="3829">
          <cell r="D3829">
            <v>3000</v>
          </cell>
          <cell r="E3829">
            <v>4580</v>
          </cell>
        </row>
        <row r="3830">
          <cell r="D3830">
            <v>5000</v>
          </cell>
          <cell r="E3830">
            <v>5000</v>
          </cell>
        </row>
        <row r="3831">
          <cell r="D3831">
            <v>500</v>
          </cell>
          <cell r="E3831">
            <v>501</v>
          </cell>
        </row>
        <row r="3832">
          <cell r="D3832">
            <v>100</v>
          </cell>
          <cell r="E3832">
            <v>225</v>
          </cell>
        </row>
        <row r="3833">
          <cell r="D3833">
            <v>500</v>
          </cell>
          <cell r="E3833">
            <v>530.11</v>
          </cell>
        </row>
        <row r="3834">
          <cell r="D3834">
            <v>1200</v>
          </cell>
          <cell r="E3834">
            <v>1256</v>
          </cell>
        </row>
        <row r="3835">
          <cell r="D3835">
            <v>1200</v>
          </cell>
          <cell r="E3835">
            <v>1400</v>
          </cell>
        </row>
        <row r="3836">
          <cell r="D3836">
            <v>3000</v>
          </cell>
          <cell r="E3836">
            <v>3271</v>
          </cell>
        </row>
        <row r="3837">
          <cell r="D3837">
            <v>200</v>
          </cell>
          <cell r="E3837">
            <v>320</v>
          </cell>
        </row>
        <row r="3838">
          <cell r="D3838">
            <v>800</v>
          </cell>
          <cell r="E3838">
            <v>900</v>
          </cell>
        </row>
        <row r="3839">
          <cell r="D3839">
            <v>2000</v>
          </cell>
          <cell r="E3839">
            <v>2042</v>
          </cell>
        </row>
        <row r="3840">
          <cell r="D3840">
            <v>100000</v>
          </cell>
          <cell r="E3840">
            <v>100824</v>
          </cell>
        </row>
        <row r="3841">
          <cell r="D3841">
            <v>2000</v>
          </cell>
          <cell r="E3841">
            <v>2025</v>
          </cell>
        </row>
        <row r="3842">
          <cell r="D3842">
            <v>1</v>
          </cell>
          <cell r="E3842">
            <v>65</v>
          </cell>
        </row>
        <row r="3843">
          <cell r="D3843">
            <v>10000</v>
          </cell>
          <cell r="E3843">
            <v>872</v>
          </cell>
        </row>
        <row r="3844">
          <cell r="D3844">
            <v>5000</v>
          </cell>
          <cell r="E3844">
            <v>1097</v>
          </cell>
        </row>
        <row r="3845">
          <cell r="D3845">
            <v>5000</v>
          </cell>
          <cell r="E3845">
            <v>1065</v>
          </cell>
        </row>
        <row r="3846">
          <cell r="D3846">
            <v>9800</v>
          </cell>
          <cell r="E3846">
            <v>4066</v>
          </cell>
        </row>
        <row r="3847">
          <cell r="D3847">
            <v>40000</v>
          </cell>
          <cell r="E3847">
            <v>842</v>
          </cell>
        </row>
        <row r="3848">
          <cell r="D3848">
            <v>7000</v>
          </cell>
          <cell r="E3848">
            <v>189</v>
          </cell>
        </row>
        <row r="3849">
          <cell r="D3849">
            <v>10500</v>
          </cell>
          <cell r="E3849">
            <v>1697</v>
          </cell>
        </row>
        <row r="3850">
          <cell r="D3850">
            <v>13000</v>
          </cell>
          <cell r="E3850">
            <v>2129</v>
          </cell>
        </row>
        <row r="3851">
          <cell r="D3851">
            <v>30000</v>
          </cell>
          <cell r="E3851">
            <v>2113</v>
          </cell>
        </row>
        <row r="3852">
          <cell r="D3852">
            <v>1000</v>
          </cell>
          <cell r="E3852">
            <v>38</v>
          </cell>
        </row>
        <row r="3853">
          <cell r="D3853">
            <v>2500</v>
          </cell>
          <cell r="E3853">
            <v>852</v>
          </cell>
        </row>
        <row r="3854">
          <cell r="D3854">
            <v>10000</v>
          </cell>
          <cell r="E3854">
            <v>20</v>
          </cell>
        </row>
        <row r="3855">
          <cell r="D3855">
            <v>100000</v>
          </cell>
          <cell r="E3855">
            <v>26</v>
          </cell>
        </row>
        <row r="3856">
          <cell r="D3856">
            <v>11000</v>
          </cell>
          <cell r="E3856">
            <v>1788</v>
          </cell>
        </row>
        <row r="3857">
          <cell r="D3857">
            <v>1000</v>
          </cell>
          <cell r="E3857">
            <v>25</v>
          </cell>
        </row>
        <row r="3858">
          <cell r="D3858">
            <v>5000</v>
          </cell>
          <cell r="E3858">
            <v>1</v>
          </cell>
        </row>
        <row r="3859">
          <cell r="D3859">
            <v>5000</v>
          </cell>
          <cell r="E3859">
            <v>260</v>
          </cell>
        </row>
        <row r="3860">
          <cell r="D3860">
            <v>500</v>
          </cell>
          <cell r="E3860">
            <v>10</v>
          </cell>
        </row>
        <row r="3861">
          <cell r="D3861">
            <v>2500</v>
          </cell>
          <cell r="E3861">
            <v>1</v>
          </cell>
        </row>
        <row r="3862">
          <cell r="D3862">
            <v>6000</v>
          </cell>
          <cell r="E3862">
            <v>1060</v>
          </cell>
        </row>
        <row r="3863">
          <cell r="D3863">
            <v>2000</v>
          </cell>
          <cell r="E3863">
            <v>100</v>
          </cell>
        </row>
        <row r="3864">
          <cell r="D3864">
            <v>7500</v>
          </cell>
          <cell r="E3864">
            <v>1</v>
          </cell>
        </row>
        <row r="3865">
          <cell r="D3865">
            <v>6000</v>
          </cell>
          <cell r="E3865">
            <v>0</v>
          </cell>
        </row>
        <row r="3866">
          <cell r="D3866">
            <v>5000</v>
          </cell>
          <cell r="E3866">
            <v>60</v>
          </cell>
        </row>
        <row r="3867">
          <cell r="D3867">
            <v>2413</v>
          </cell>
          <cell r="E3867">
            <v>650</v>
          </cell>
        </row>
        <row r="3868">
          <cell r="D3868">
            <v>2000</v>
          </cell>
          <cell r="E3868">
            <v>11</v>
          </cell>
        </row>
        <row r="3869">
          <cell r="D3869">
            <v>2000</v>
          </cell>
          <cell r="E3869">
            <v>251</v>
          </cell>
        </row>
        <row r="3870">
          <cell r="D3870">
            <v>5000</v>
          </cell>
          <cell r="E3870">
            <v>10</v>
          </cell>
        </row>
        <row r="3871">
          <cell r="D3871">
            <v>13111</v>
          </cell>
          <cell r="E3871">
            <v>452</v>
          </cell>
        </row>
        <row r="3872">
          <cell r="D3872">
            <v>10000</v>
          </cell>
          <cell r="E3872">
            <v>1500</v>
          </cell>
        </row>
        <row r="3873">
          <cell r="D3873">
            <v>1500</v>
          </cell>
          <cell r="E3873">
            <v>40</v>
          </cell>
        </row>
        <row r="3874">
          <cell r="D3874">
            <v>15000</v>
          </cell>
          <cell r="E3874">
            <v>0</v>
          </cell>
        </row>
        <row r="3875">
          <cell r="D3875">
            <v>5500</v>
          </cell>
          <cell r="E3875">
            <v>0</v>
          </cell>
        </row>
        <row r="3876">
          <cell r="D3876">
            <v>620</v>
          </cell>
          <cell r="E3876">
            <v>0</v>
          </cell>
        </row>
        <row r="3877">
          <cell r="D3877">
            <v>30000</v>
          </cell>
          <cell r="E3877">
            <v>0</v>
          </cell>
        </row>
        <row r="3878">
          <cell r="D3878">
            <v>3900</v>
          </cell>
          <cell r="E3878">
            <v>2059</v>
          </cell>
        </row>
        <row r="3879">
          <cell r="D3879">
            <v>25000</v>
          </cell>
          <cell r="E3879">
            <v>1241</v>
          </cell>
        </row>
        <row r="3880">
          <cell r="D3880">
            <v>18000</v>
          </cell>
          <cell r="E3880">
            <v>10</v>
          </cell>
        </row>
        <row r="3881">
          <cell r="D3881">
            <v>15000</v>
          </cell>
          <cell r="E3881">
            <v>0</v>
          </cell>
        </row>
        <row r="3882">
          <cell r="D3882">
            <v>7500</v>
          </cell>
          <cell r="E3882">
            <v>980</v>
          </cell>
        </row>
        <row r="3883">
          <cell r="D3883">
            <v>500</v>
          </cell>
          <cell r="E3883">
            <v>25</v>
          </cell>
        </row>
        <row r="3884">
          <cell r="D3884">
            <v>30000</v>
          </cell>
          <cell r="E3884">
            <v>0</v>
          </cell>
        </row>
        <row r="3885">
          <cell r="D3885">
            <v>15000</v>
          </cell>
          <cell r="E3885">
            <v>0</v>
          </cell>
        </row>
        <row r="3886">
          <cell r="D3886">
            <v>10000</v>
          </cell>
          <cell r="E3886">
            <v>0</v>
          </cell>
        </row>
        <row r="3887">
          <cell r="D3887">
            <v>375000</v>
          </cell>
          <cell r="E3887">
            <v>0</v>
          </cell>
        </row>
        <row r="3888">
          <cell r="D3888">
            <v>10000</v>
          </cell>
          <cell r="E3888">
            <v>0</v>
          </cell>
        </row>
        <row r="3889">
          <cell r="D3889">
            <v>2000</v>
          </cell>
          <cell r="E3889">
            <v>35</v>
          </cell>
        </row>
        <row r="3890">
          <cell r="D3890">
            <v>2000</v>
          </cell>
          <cell r="E3890">
            <v>542</v>
          </cell>
        </row>
        <row r="3891">
          <cell r="D3891">
            <v>8000</v>
          </cell>
          <cell r="E3891">
            <v>118</v>
          </cell>
        </row>
        <row r="3892">
          <cell r="D3892">
            <v>15000</v>
          </cell>
          <cell r="E3892">
            <v>2524</v>
          </cell>
        </row>
        <row r="3893">
          <cell r="D3893">
            <v>800</v>
          </cell>
          <cell r="E3893">
            <v>260</v>
          </cell>
        </row>
        <row r="3894">
          <cell r="D3894">
            <v>1000</v>
          </cell>
          <cell r="E3894">
            <v>0</v>
          </cell>
        </row>
        <row r="3895">
          <cell r="D3895">
            <v>50000</v>
          </cell>
          <cell r="E3895">
            <v>10775</v>
          </cell>
        </row>
        <row r="3896">
          <cell r="D3896">
            <v>15000</v>
          </cell>
          <cell r="E3896">
            <v>520</v>
          </cell>
        </row>
        <row r="3897">
          <cell r="D3897">
            <v>1000</v>
          </cell>
          <cell r="E3897">
            <v>50</v>
          </cell>
        </row>
        <row r="3898">
          <cell r="D3898">
            <v>1600</v>
          </cell>
          <cell r="E3898">
            <v>170</v>
          </cell>
        </row>
        <row r="3899">
          <cell r="D3899">
            <v>2500</v>
          </cell>
          <cell r="E3899">
            <v>440</v>
          </cell>
        </row>
        <row r="3900">
          <cell r="D3900">
            <v>2500</v>
          </cell>
          <cell r="E3900">
            <v>814</v>
          </cell>
        </row>
        <row r="3901">
          <cell r="D3901">
            <v>10000</v>
          </cell>
          <cell r="E3901">
            <v>125</v>
          </cell>
        </row>
        <row r="3902">
          <cell r="D3902">
            <v>2500</v>
          </cell>
          <cell r="E3902">
            <v>135</v>
          </cell>
        </row>
        <row r="3903">
          <cell r="D3903">
            <v>3000</v>
          </cell>
          <cell r="E3903">
            <v>25</v>
          </cell>
        </row>
        <row r="3904">
          <cell r="D3904">
            <v>3000</v>
          </cell>
          <cell r="E3904">
            <v>1465</v>
          </cell>
        </row>
        <row r="3905">
          <cell r="D3905">
            <v>1500</v>
          </cell>
          <cell r="E3905">
            <v>0</v>
          </cell>
        </row>
        <row r="3906">
          <cell r="D3906">
            <v>10000</v>
          </cell>
          <cell r="E3906">
            <v>3</v>
          </cell>
        </row>
        <row r="3907">
          <cell r="D3907">
            <v>1500</v>
          </cell>
          <cell r="E3907">
            <v>173</v>
          </cell>
        </row>
        <row r="3908">
          <cell r="D3908">
            <v>1500</v>
          </cell>
          <cell r="E3908">
            <v>1010</v>
          </cell>
        </row>
        <row r="3909">
          <cell r="D3909">
            <v>1000</v>
          </cell>
          <cell r="E3909">
            <v>153</v>
          </cell>
        </row>
        <row r="3910">
          <cell r="D3910">
            <v>750</v>
          </cell>
          <cell r="E3910">
            <v>65</v>
          </cell>
        </row>
        <row r="3911">
          <cell r="D3911">
            <v>60000</v>
          </cell>
          <cell r="E3911">
            <v>135</v>
          </cell>
        </row>
        <row r="3912">
          <cell r="D3912">
            <v>6000</v>
          </cell>
          <cell r="E3912">
            <v>185</v>
          </cell>
        </row>
        <row r="3913">
          <cell r="D3913">
            <v>8000</v>
          </cell>
          <cell r="E3913">
            <v>2993</v>
          </cell>
        </row>
        <row r="3914">
          <cell r="D3914">
            <v>15000</v>
          </cell>
          <cell r="E3914">
            <v>1</v>
          </cell>
        </row>
        <row r="3915">
          <cell r="D3915">
            <v>10000</v>
          </cell>
          <cell r="E3915">
            <v>1000</v>
          </cell>
        </row>
        <row r="3916">
          <cell r="D3916">
            <v>2500</v>
          </cell>
          <cell r="E3916">
            <v>909</v>
          </cell>
        </row>
        <row r="3917">
          <cell r="D3917">
            <v>1500</v>
          </cell>
          <cell r="E3917">
            <v>5</v>
          </cell>
        </row>
        <row r="3918">
          <cell r="D3918">
            <v>2000</v>
          </cell>
          <cell r="E3918">
            <v>0</v>
          </cell>
        </row>
        <row r="3919">
          <cell r="D3919">
            <v>3500</v>
          </cell>
          <cell r="E3919">
            <v>10</v>
          </cell>
        </row>
        <row r="3920">
          <cell r="D3920">
            <v>60000</v>
          </cell>
          <cell r="E3920">
            <v>120</v>
          </cell>
        </row>
        <row r="3921">
          <cell r="D3921">
            <v>5000</v>
          </cell>
          <cell r="E3921">
            <v>90</v>
          </cell>
        </row>
        <row r="3922">
          <cell r="D3922">
            <v>2500</v>
          </cell>
          <cell r="E3922">
            <v>135</v>
          </cell>
        </row>
        <row r="3923">
          <cell r="D3923">
            <v>3000</v>
          </cell>
          <cell r="E3923">
            <v>0</v>
          </cell>
        </row>
        <row r="3924">
          <cell r="D3924">
            <v>750</v>
          </cell>
          <cell r="E3924">
            <v>61</v>
          </cell>
        </row>
        <row r="3925">
          <cell r="D3925">
            <v>11500</v>
          </cell>
          <cell r="E3925">
            <v>1384</v>
          </cell>
        </row>
        <row r="3926">
          <cell r="D3926">
            <v>15000</v>
          </cell>
          <cell r="E3926">
            <v>2290</v>
          </cell>
        </row>
        <row r="3927">
          <cell r="D3927">
            <v>150</v>
          </cell>
          <cell r="E3927">
            <v>15</v>
          </cell>
        </row>
        <row r="3928">
          <cell r="D3928">
            <v>5000</v>
          </cell>
          <cell r="E3928">
            <v>15</v>
          </cell>
        </row>
        <row r="3929">
          <cell r="D3929">
            <v>2500</v>
          </cell>
          <cell r="E3929">
            <v>25</v>
          </cell>
        </row>
        <row r="3930">
          <cell r="D3930">
            <v>5000</v>
          </cell>
          <cell r="E3930">
            <v>651</v>
          </cell>
        </row>
        <row r="3931">
          <cell r="D3931">
            <v>20000</v>
          </cell>
          <cell r="E3931">
            <v>453</v>
          </cell>
        </row>
        <row r="3932">
          <cell r="D3932">
            <v>10000</v>
          </cell>
          <cell r="E3932">
            <v>0</v>
          </cell>
        </row>
        <row r="3933">
          <cell r="D3933">
            <v>8000</v>
          </cell>
          <cell r="E3933">
            <v>0</v>
          </cell>
        </row>
        <row r="3934">
          <cell r="D3934">
            <v>12000</v>
          </cell>
          <cell r="E3934">
            <v>1</v>
          </cell>
        </row>
        <row r="3935">
          <cell r="D3935">
            <v>7000</v>
          </cell>
          <cell r="E3935">
            <v>1102</v>
          </cell>
        </row>
        <row r="3936">
          <cell r="D3936">
            <v>5000</v>
          </cell>
          <cell r="E3936">
            <v>550</v>
          </cell>
        </row>
        <row r="3937">
          <cell r="D3937">
            <v>3000</v>
          </cell>
          <cell r="E3937">
            <v>1315</v>
          </cell>
        </row>
        <row r="3938">
          <cell r="D3938">
            <v>20000</v>
          </cell>
          <cell r="E3938">
            <v>0</v>
          </cell>
        </row>
        <row r="3939">
          <cell r="D3939">
            <v>2885</v>
          </cell>
          <cell r="E3939">
            <v>2485</v>
          </cell>
        </row>
        <row r="3940">
          <cell r="D3940">
            <v>3255</v>
          </cell>
          <cell r="E3940">
            <v>397</v>
          </cell>
        </row>
        <row r="3941">
          <cell r="D3941">
            <v>5000</v>
          </cell>
          <cell r="E3941">
            <v>5</v>
          </cell>
        </row>
        <row r="3942">
          <cell r="D3942">
            <v>5000</v>
          </cell>
          <cell r="E3942">
            <v>11</v>
          </cell>
        </row>
        <row r="3943">
          <cell r="D3943">
            <v>5500</v>
          </cell>
          <cell r="E3943">
            <v>50</v>
          </cell>
        </row>
        <row r="3944">
          <cell r="D3944">
            <v>1200</v>
          </cell>
          <cell r="E3944">
            <v>0</v>
          </cell>
        </row>
        <row r="3945">
          <cell r="D3945">
            <v>5000</v>
          </cell>
          <cell r="E3945">
            <v>1782</v>
          </cell>
        </row>
        <row r="3946">
          <cell r="D3946">
            <v>5000</v>
          </cell>
          <cell r="E3946">
            <v>0</v>
          </cell>
        </row>
        <row r="3947">
          <cell r="D3947">
            <v>2000</v>
          </cell>
          <cell r="E3947">
            <v>5</v>
          </cell>
        </row>
        <row r="3948">
          <cell r="D3948">
            <v>6000</v>
          </cell>
          <cell r="E3948">
            <v>195</v>
          </cell>
        </row>
        <row r="3949">
          <cell r="D3949">
            <v>3000</v>
          </cell>
          <cell r="E3949">
            <v>101</v>
          </cell>
        </row>
        <row r="3950">
          <cell r="D3950">
            <v>30000</v>
          </cell>
          <cell r="E3950">
            <v>0</v>
          </cell>
        </row>
        <row r="3951">
          <cell r="D3951">
            <v>10000</v>
          </cell>
          <cell r="E3951">
            <v>1577</v>
          </cell>
        </row>
        <row r="3952">
          <cell r="D3952">
            <v>4000</v>
          </cell>
          <cell r="E3952">
            <v>25</v>
          </cell>
        </row>
        <row r="3953">
          <cell r="D3953">
            <v>200000</v>
          </cell>
          <cell r="E3953">
            <v>1</v>
          </cell>
        </row>
        <row r="3954">
          <cell r="D3954">
            <v>26000</v>
          </cell>
          <cell r="E3954">
            <v>25</v>
          </cell>
        </row>
        <row r="3955">
          <cell r="D3955">
            <v>17600</v>
          </cell>
          <cell r="E3955">
            <v>0</v>
          </cell>
        </row>
        <row r="3956">
          <cell r="D3956">
            <v>25000</v>
          </cell>
          <cell r="E3956">
            <v>0</v>
          </cell>
        </row>
        <row r="3957">
          <cell r="D3957">
            <v>1750</v>
          </cell>
          <cell r="E3957">
            <v>425</v>
          </cell>
        </row>
        <row r="3958">
          <cell r="D3958">
            <v>5500</v>
          </cell>
          <cell r="E3958">
            <v>0</v>
          </cell>
        </row>
        <row r="3959">
          <cell r="D3959">
            <v>28000</v>
          </cell>
          <cell r="E3959">
            <v>7</v>
          </cell>
        </row>
        <row r="3960">
          <cell r="D3960">
            <v>2000</v>
          </cell>
          <cell r="E3960">
            <v>641</v>
          </cell>
        </row>
        <row r="3961">
          <cell r="D3961">
            <v>1200</v>
          </cell>
          <cell r="E3961">
            <v>292</v>
          </cell>
        </row>
        <row r="3962">
          <cell r="D3962">
            <v>3000</v>
          </cell>
          <cell r="E3962">
            <v>45</v>
          </cell>
        </row>
        <row r="3963">
          <cell r="D3963">
            <v>5000</v>
          </cell>
          <cell r="E3963">
            <v>21</v>
          </cell>
        </row>
        <row r="3964">
          <cell r="D3964">
            <v>1400</v>
          </cell>
          <cell r="E3964">
            <v>45</v>
          </cell>
        </row>
        <row r="3965">
          <cell r="D3965">
            <v>10000</v>
          </cell>
          <cell r="E3965">
            <v>0</v>
          </cell>
        </row>
        <row r="3966">
          <cell r="D3966">
            <v>2000</v>
          </cell>
          <cell r="E3966">
            <v>126</v>
          </cell>
        </row>
        <row r="3967">
          <cell r="D3967">
            <v>2000</v>
          </cell>
          <cell r="E3967">
            <v>285</v>
          </cell>
        </row>
        <row r="3968">
          <cell r="D3968">
            <v>7500</v>
          </cell>
          <cell r="E3968">
            <v>45</v>
          </cell>
        </row>
        <row r="3969">
          <cell r="D3969">
            <v>1700</v>
          </cell>
          <cell r="E3969">
            <v>410</v>
          </cell>
        </row>
        <row r="3970">
          <cell r="D3970">
            <v>5000</v>
          </cell>
          <cell r="E3970">
            <v>527</v>
          </cell>
        </row>
        <row r="3971">
          <cell r="D3971">
            <v>2825</v>
          </cell>
          <cell r="E3971">
            <v>211</v>
          </cell>
        </row>
        <row r="3972">
          <cell r="D3972">
            <v>15000</v>
          </cell>
          <cell r="E3972">
            <v>11</v>
          </cell>
        </row>
        <row r="3973">
          <cell r="D3973">
            <v>14000</v>
          </cell>
          <cell r="E3973">
            <v>136</v>
          </cell>
        </row>
        <row r="3974">
          <cell r="D3974">
            <v>1000</v>
          </cell>
          <cell r="E3974">
            <v>211</v>
          </cell>
        </row>
        <row r="3975">
          <cell r="D3975">
            <v>5000</v>
          </cell>
          <cell r="E3975">
            <v>3905</v>
          </cell>
        </row>
        <row r="3976">
          <cell r="D3976">
            <v>1000</v>
          </cell>
          <cell r="E3976">
            <v>320</v>
          </cell>
        </row>
        <row r="3977">
          <cell r="D3977">
            <v>678</v>
          </cell>
          <cell r="E3977">
            <v>0</v>
          </cell>
        </row>
        <row r="3978">
          <cell r="D3978">
            <v>1300</v>
          </cell>
          <cell r="E3978">
            <v>620</v>
          </cell>
        </row>
        <row r="3979">
          <cell r="D3979">
            <v>90000</v>
          </cell>
          <cell r="E3979">
            <v>1305</v>
          </cell>
        </row>
        <row r="3980">
          <cell r="D3980">
            <v>2000</v>
          </cell>
          <cell r="E3980">
            <v>214</v>
          </cell>
        </row>
        <row r="3981">
          <cell r="D3981">
            <v>6000</v>
          </cell>
          <cell r="E3981">
            <v>110</v>
          </cell>
        </row>
        <row r="3982">
          <cell r="D3982">
            <v>2500</v>
          </cell>
          <cell r="E3982">
            <v>450</v>
          </cell>
        </row>
        <row r="3983">
          <cell r="D3983">
            <v>30000</v>
          </cell>
          <cell r="E3983">
            <v>1225</v>
          </cell>
        </row>
        <row r="3984">
          <cell r="D3984">
            <v>850</v>
          </cell>
          <cell r="E3984">
            <v>170</v>
          </cell>
        </row>
        <row r="3985">
          <cell r="D3985">
            <v>11140</v>
          </cell>
          <cell r="E3985">
            <v>3877</v>
          </cell>
        </row>
        <row r="3986">
          <cell r="D3986">
            <v>1500</v>
          </cell>
          <cell r="E3986">
            <v>95</v>
          </cell>
        </row>
        <row r="3987">
          <cell r="D3987">
            <v>2000</v>
          </cell>
          <cell r="E3987">
            <v>641</v>
          </cell>
        </row>
        <row r="3988">
          <cell r="D3988">
            <v>5000</v>
          </cell>
          <cell r="E3988">
            <v>488</v>
          </cell>
        </row>
        <row r="3989">
          <cell r="D3989">
            <v>400</v>
          </cell>
          <cell r="E3989">
            <v>151</v>
          </cell>
        </row>
        <row r="3990">
          <cell r="D3990">
            <v>1500</v>
          </cell>
          <cell r="E3990">
            <v>32</v>
          </cell>
        </row>
        <row r="3991">
          <cell r="D3991">
            <v>3000</v>
          </cell>
          <cell r="E3991">
            <v>0</v>
          </cell>
        </row>
        <row r="3992">
          <cell r="D3992">
            <v>1650</v>
          </cell>
          <cell r="E3992">
            <v>69</v>
          </cell>
        </row>
        <row r="3993">
          <cell r="D3993">
            <v>500</v>
          </cell>
          <cell r="E3993">
            <v>100</v>
          </cell>
        </row>
        <row r="3994">
          <cell r="D3994">
            <v>10000</v>
          </cell>
          <cell r="E3994">
            <v>541</v>
          </cell>
        </row>
        <row r="3995">
          <cell r="D3995">
            <v>50000</v>
          </cell>
          <cell r="E3995">
            <v>3</v>
          </cell>
        </row>
        <row r="3996">
          <cell r="D3996">
            <v>2000</v>
          </cell>
          <cell r="E3996">
            <v>5</v>
          </cell>
        </row>
        <row r="3997">
          <cell r="D3997">
            <v>200</v>
          </cell>
          <cell r="E3997">
            <v>70</v>
          </cell>
        </row>
        <row r="3998">
          <cell r="D3998">
            <v>3000</v>
          </cell>
          <cell r="E3998">
            <v>497</v>
          </cell>
        </row>
        <row r="3999">
          <cell r="D3999">
            <v>3000</v>
          </cell>
          <cell r="E3999">
            <v>0</v>
          </cell>
        </row>
        <row r="4000">
          <cell r="D4000">
            <v>1250</v>
          </cell>
          <cell r="E4000">
            <v>715</v>
          </cell>
        </row>
        <row r="4001">
          <cell r="D4001">
            <v>7000</v>
          </cell>
          <cell r="E4001">
            <v>1156</v>
          </cell>
        </row>
        <row r="4002">
          <cell r="D4002">
            <v>8000</v>
          </cell>
          <cell r="E4002">
            <v>10</v>
          </cell>
        </row>
        <row r="4003">
          <cell r="D4003">
            <v>1200</v>
          </cell>
          <cell r="E4003">
            <v>453</v>
          </cell>
        </row>
        <row r="4004">
          <cell r="D4004">
            <v>1250</v>
          </cell>
          <cell r="E4004">
            <v>23</v>
          </cell>
        </row>
        <row r="4005">
          <cell r="D4005">
            <v>2000</v>
          </cell>
          <cell r="E4005">
            <v>201</v>
          </cell>
        </row>
        <row r="4006">
          <cell r="D4006">
            <v>500</v>
          </cell>
          <cell r="E4006">
            <v>1</v>
          </cell>
        </row>
        <row r="4007">
          <cell r="D4007">
            <v>3000</v>
          </cell>
          <cell r="E4007">
            <v>40</v>
          </cell>
        </row>
        <row r="4008">
          <cell r="D4008">
            <v>30000</v>
          </cell>
          <cell r="E4008">
            <v>2</v>
          </cell>
        </row>
        <row r="4009">
          <cell r="D4009">
            <v>2000</v>
          </cell>
          <cell r="E4009">
            <v>5</v>
          </cell>
        </row>
        <row r="4010">
          <cell r="D4010">
            <v>1000</v>
          </cell>
          <cell r="E4010">
            <v>60</v>
          </cell>
        </row>
        <row r="4011">
          <cell r="D4011">
            <v>1930</v>
          </cell>
          <cell r="E4011">
            <v>75</v>
          </cell>
        </row>
        <row r="4012">
          <cell r="D4012">
            <v>7200</v>
          </cell>
          <cell r="E4012">
            <v>1742</v>
          </cell>
        </row>
        <row r="4013">
          <cell r="D4013">
            <v>250</v>
          </cell>
          <cell r="E4013">
            <v>19</v>
          </cell>
        </row>
        <row r="4014">
          <cell r="D4014">
            <v>575</v>
          </cell>
          <cell r="E4014">
            <v>0</v>
          </cell>
        </row>
        <row r="4015">
          <cell r="D4015">
            <v>2000</v>
          </cell>
          <cell r="E4015">
            <v>26</v>
          </cell>
        </row>
        <row r="4016">
          <cell r="D4016">
            <v>9000</v>
          </cell>
          <cell r="E4016">
            <v>0</v>
          </cell>
        </row>
        <row r="4017">
          <cell r="D4017">
            <v>7000</v>
          </cell>
          <cell r="E4017">
            <v>1</v>
          </cell>
        </row>
        <row r="4018">
          <cell r="D4018">
            <v>500</v>
          </cell>
          <cell r="E4018">
            <v>70</v>
          </cell>
        </row>
        <row r="4019">
          <cell r="D4019">
            <v>10000</v>
          </cell>
          <cell r="E4019">
            <v>105</v>
          </cell>
        </row>
        <row r="4020">
          <cell r="D4020">
            <v>1500</v>
          </cell>
          <cell r="E4020">
            <v>130</v>
          </cell>
        </row>
        <row r="4021">
          <cell r="D4021">
            <v>3500</v>
          </cell>
          <cell r="E4021">
            <v>29</v>
          </cell>
        </row>
        <row r="4022">
          <cell r="D4022">
            <v>600</v>
          </cell>
          <cell r="E4022">
            <v>100</v>
          </cell>
        </row>
        <row r="4023">
          <cell r="D4023">
            <v>15000</v>
          </cell>
          <cell r="E4023">
            <v>125</v>
          </cell>
        </row>
        <row r="4024">
          <cell r="D4024">
            <v>18000</v>
          </cell>
          <cell r="E4024">
            <v>12521</v>
          </cell>
        </row>
        <row r="4025">
          <cell r="D4025">
            <v>7000</v>
          </cell>
          <cell r="E4025">
            <v>0</v>
          </cell>
        </row>
        <row r="4026">
          <cell r="D4026">
            <v>800</v>
          </cell>
          <cell r="E4026">
            <v>10</v>
          </cell>
        </row>
        <row r="4027">
          <cell r="D4027">
            <v>5000</v>
          </cell>
          <cell r="E4027">
            <v>250</v>
          </cell>
        </row>
        <row r="4028">
          <cell r="D4028">
            <v>4000</v>
          </cell>
          <cell r="E4028">
            <v>0</v>
          </cell>
        </row>
        <row r="4029">
          <cell r="D4029">
            <v>3000</v>
          </cell>
          <cell r="E4029">
            <v>215</v>
          </cell>
        </row>
        <row r="4030">
          <cell r="D4030">
            <v>2000</v>
          </cell>
          <cell r="E4030">
            <v>561</v>
          </cell>
        </row>
        <row r="4031">
          <cell r="D4031">
            <v>20000</v>
          </cell>
          <cell r="E4031">
            <v>0</v>
          </cell>
        </row>
        <row r="4032">
          <cell r="D4032">
            <v>2500</v>
          </cell>
          <cell r="E4032">
            <v>400</v>
          </cell>
        </row>
        <row r="4033">
          <cell r="D4033">
            <v>5000</v>
          </cell>
          <cell r="E4033">
            <v>0</v>
          </cell>
        </row>
        <row r="4034">
          <cell r="D4034">
            <v>6048</v>
          </cell>
          <cell r="E4034">
            <v>413</v>
          </cell>
        </row>
        <row r="4035">
          <cell r="D4035">
            <v>23900</v>
          </cell>
          <cell r="E4035">
            <v>6141.99</v>
          </cell>
        </row>
        <row r="4036">
          <cell r="D4036">
            <v>13500</v>
          </cell>
          <cell r="E4036">
            <v>200</v>
          </cell>
        </row>
        <row r="4037">
          <cell r="D4037">
            <v>10000</v>
          </cell>
          <cell r="E4037">
            <v>3685</v>
          </cell>
        </row>
        <row r="4038">
          <cell r="D4038">
            <v>6000</v>
          </cell>
          <cell r="E4038">
            <v>2823</v>
          </cell>
        </row>
        <row r="4039">
          <cell r="D4039">
            <v>700</v>
          </cell>
          <cell r="E4039">
            <v>80</v>
          </cell>
        </row>
        <row r="4040">
          <cell r="D4040">
            <v>2500</v>
          </cell>
          <cell r="E4040">
            <v>301</v>
          </cell>
        </row>
        <row r="4041">
          <cell r="D4041">
            <v>500</v>
          </cell>
          <cell r="E4041">
            <v>300</v>
          </cell>
        </row>
        <row r="4042">
          <cell r="D4042">
            <v>8000</v>
          </cell>
          <cell r="E4042">
            <v>2500</v>
          </cell>
        </row>
        <row r="4043">
          <cell r="D4043">
            <v>5000</v>
          </cell>
          <cell r="E4043">
            <v>21</v>
          </cell>
        </row>
        <row r="4044">
          <cell r="D4044">
            <v>10000</v>
          </cell>
          <cell r="E4044">
            <v>21</v>
          </cell>
        </row>
        <row r="4045">
          <cell r="D4045">
            <v>300</v>
          </cell>
          <cell r="E4045">
            <v>0</v>
          </cell>
        </row>
        <row r="4046">
          <cell r="D4046">
            <v>600</v>
          </cell>
          <cell r="E4046">
            <v>225</v>
          </cell>
        </row>
        <row r="4047">
          <cell r="D4047">
            <v>5000</v>
          </cell>
          <cell r="E4047">
            <v>1</v>
          </cell>
        </row>
        <row r="4048">
          <cell r="D4048">
            <v>5600</v>
          </cell>
          <cell r="E4048">
            <v>460</v>
          </cell>
        </row>
        <row r="4049">
          <cell r="D4049">
            <v>5000</v>
          </cell>
          <cell r="E4049">
            <v>110</v>
          </cell>
        </row>
        <row r="4050">
          <cell r="D4050">
            <v>17000</v>
          </cell>
          <cell r="E4050">
            <v>3001</v>
          </cell>
        </row>
        <row r="4051">
          <cell r="D4051">
            <v>20000</v>
          </cell>
          <cell r="E4051">
            <v>16</v>
          </cell>
        </row>
        <row r="4052">
          <cell r="D4052">
            <v>1500</v>
          </cell>
          <cell r="E4052">
            <v>1</v>
          </cell>
        </row>
        <row r="4053">
          <cell r="D4053">
            <v>500</v>
          </cell>
          <cell r="E4053">
            <v>0</v>
          </cell>
        </row>
        <row r="4054">
          <cell r="D4054">
            <v>3000</v>
          </cell>
          <cell r="E4054">
            <v>1126</v>
          </cell>
        </row>
        <row r="4055">
          <cell r="D4055">
            <v>500</v>
          </cell>
          <cell r="E4055">
            <v>110</v>
          </cell>
        </row>
        <row r="4056">
          <cell r="D4056">
            <v>8880</v>
          </cell>
          <cell r="E4056">
            <v>0</v>
          </cell>
        </row>
        <row r="4057">
          <cell r="D4057">
            <v>5000</v>
          </cell>
          <cell r="E4057">
            <v>881</v>
          </cell>
        </row>
        <row r="4058">
          <cell r="D4058">
            <v>1500</v>
          </cell>
          <cell r="E4058">
            <v>795</v>
          </cell>
        </row>
        <row r="4059">
          <cell r="D4059">
            <v>3500</v>
          </cell>
          <cell r="E4059">
            <v>775</v>
          </cell>
        </row>
        <row r="4060">
          <cell r="D4060">
            <v>3750</v>
          </cell>
          <cell r="E4060">
            <v>95</v>
          </cell>
        </row>
        <row r="4061">
          <cell r="D4061">
            <v>10000</v>
          </cell>
          <cell r="E4061">
            <v>250</v>
          </cell>
        </row>
        <row r="4062">
          <cell r="D4062">
            <v>10000</v>
          </cell>
          <cell r="E4062">
            <v>285</v>
          </cell>
        </row>
        <row r="4063">
          <cell r="D4063">
            <v>525</v>
          </cell>
          <cell r="E4063">
            <v>0</v>
          </cell>
        </row>
        <row r="4064">
          <cell r="D4064">
            <v>20000</v>
          </cell>
          <cell r="E4064">
            <v>490</v>
          </cell>
        </row>
        <row r="4065">
          <cell r="D4065">
            <v>9500</v>
          </cell>
          <cell r="E4065">
            <v>135</v>
          </cell>
        </row>
        <row r="4066">
          <cell r="D4066">
            <v>2000</v>
          </cell>
          <cell r="E4066">
            <v>385</v>
          </cell>
        </row>
        <row r="4067">
          <cell r="D4067">
            <v>4000</v>
          </cell>
          <cell r="E4067">
            <v>27</v>
          </cell>
        </row>
        <row r="4068">
          <cell r="D4068">
            <v>15000</v>
          </cell>
          <cell r="E4068">
            <v>25</v>
          </cell>
        </row>
        <row r="4069">
          <cell r="D4069">
            <v>5000</v>
          </cell>
          <cell r="E4069">
            <v>3045</v>
          </cell>
        </row>
        <row r="4070">
          <cell r="D4070">
            <v>3495</v>
          </cell>
          <cell r="E4070">
            <v>34.950000000000003</v>
          </cell>
        </row>
        <row r="4071">
          <cell r="D4071">
            <v>1250</v>
          </cell>
          <cell r="E4071">
            <v>430</v>
          </cell>
        </row>
        <row r="4072">
          <cell r="D4072">
            <v>1000</v>
          </cell>
          <cell r="E4072">
            <v>165</v>
          </cell>
        </row>
        <row r="4073">
          <cell r="D4073">
            <v>20000</v>
          </cell>
          <cell r="E4073">
            <v>0</v>
          </cell>
        </row>
        <row r="4074">
          <cell r="D4074">
            <v>1000</v>
          </cell>
          <cell r="E4074">
            <v>4</v>
          </cell>
        </row>
        <row r="4075">
          <cell r="D4075">
            <v>3500</v>
          </cell>
          <cell r="E4075">
            <v>37</v>
          </cell>
        </row>
        <row r="4076">
          <cell r="D4076">
            <v>2750</v>
          </cell>
          <cell r="E4076">
            <v>735</v>
          </cell>
        </row>
        <row r="4077">
          <cell r="D4077">
            <v>2000</v>
          </cell>
          <cell r="E4077">
            <v>576</v>
          </cell>
        </row>
        <row r="4078">
          <cell r="D4078">
            <v>700</v>
          </cell>
          <cell r="E4078">
            <v>0</v>
          </cell>
        </row>
        <row r="4079">
          <cell r="D4079">
            <v>15000</v>
          </cell>
          <cell r="E4079">
            <v>1335</v>
          </cell>
        </row>
        <row r="4080">
          <cell r="D4080">
            <v>250</v>
          </cell>
          <cell r="E4080">
            <v>0</v>
          </cell>
        </row>
        <row r="4081">
          <cell r="D4081">
            <v>3000</v>
          </cell>
          <cell r="E4081">
            <v>5</v>
          </cell>
        </row>
        <row r="4082">
          <cell r="D4082">
            <v>3000</v>
          </cell>
          <cell r="E4082">
            <v>0</v>
          </cell>
        </row>
        <row r="4083">
          <cell r="D4083">
            <v>2224</v>
          </cell>
          <cell r="E4083">
            <v>350</v>
          </cell>
        </row>
        <row r="4084">
          <cell r="D4084">
            <v>150</v>
          </cell>
          <cell r="E4084">
            <v>3</v>
          </cell>
        </row>
        <row r="4085">
          <cell r="D4085">
            <v>3500</v>
          </cell>
          <cell r="E4085">
            <v>759</v>
          </cell>
        </row>
        <row r="4086">
          <cell r="D4086">
            <v>3000</v>
          </cell>
          <cell r="E4086">
            <v>10</v>
          </cell>
        </row>
        <row r="4087">
          <cell r="D4087">
            <v>3500</v>
          </cell>
          <cell r="E4087">
            <v>10</v>
          </cell>
        </row>
        <row r="4088">
          <cell r="D4088">
            <v>1000</v>
          </cell>
          <cell r="E4088">
            <v>47</v>
          </cell>
        </row>
        <row r="4089">
          <cell r="D4089">
            <v>9600</v>
          </cell>
          <cell r="E4089">
            <v>0</v>
          </cell>
        </row>
        <row r="4090">
          <cell r="D4090">
            <v>2000</v>
          </cell>
          <cell r="E4090">
            <v>216</v>
          </cell>
        </row>
        <row r="4091">
          <cell r="D4091">
            <v>5000</v>
          </cell>
          <cell r="E4091">
            <v>240</v>
          </cell>
        </row>
        <row r="4092">
          <cell r="D4092">
            <v>1000</v>
          </cell>
          <cell r="E4092">
            <v>32</v>
          </cell>
        </row>
        <row r="4093">
          <cell r="D4093">
            <v>1600</v>
          </cell>
          <cell r="E4093">
            <v>204</v>
          </cell>
        </row>
        <row r="4094">
          <cell r="D4094">
            <v>110000</v>
          </cell>
          <cell r="E4094">
            <v>20</v>
          </cell>
        </row>
        <row r="4095">
          <cell r="D4095">
            <v>2500</v>
          </cell>
          <cell r="E4095">
            <v>60</v>
          </cell>
        </row>
        <row r="4096">
          <cell r="D4096">
            <v>2000</v>
          </cell>
          <cell r="E4096">
            <v>730</v>
          </cell>
        </row>
        <row r="4097">
          <cell r="D4097">
            <v>30000</v>
          </cell>
          <cell r="E4097">
            <v>800</v>
          </cell>
        </row>
        <row r="4098">
          <cell r="D4098">
            <v>3500</v>
          </cell>
          <cell r="E4098">
            <v>400</v>
          </cell>
        </row>
        <row r="4099">
          <cell r="D4099">
            <v>10000</v>
          </cell>
          <cell r="E4099">
            <v>0</v>
          </cell>
        </row>
        <row r="4100">
          <cell r="D4100">
            <v>75000</v>
          </cell>
          <cell r="E4100">
            <v>0</v>
          </cell>
        </row>
        <row r="4101">
          <cell r="D4101">
            <v>4500</v>
          </cell>
          <cell r="E4101">
            <v>50</v>
          </cell>
        </row>
        <row r="4102">
          <cell r="D4102">
            <v>270</v>
          </cell>
          <cell r="E4102">
            <v>0</v>
          </cell>
        </row>
        <row r="4103">
          <cell r="D4103">
            <v>600</v>
          </cell>
          <cell r="E4103">
            <v>0</v>
          </cell>
        </row>
        <row r="4104">
          <cell r="D4104">
            <v>500</v>
          </cell>
          <cell r="E4104">
            <v>137</v>
          </cell>
        </row>
        <row r="4105">
          <cell r="D4105">
            <v>1000</v>
          </cell>
          <cell r="E4105">
            <v>100</v>
          </cell>
        </row>
        <row r="4106">
          <cell r="D4106">
            <v>3000</v>
          </cell>
          <cell r="E4106">
            <v>641</v>
          </cell>
        </row>
        <row r="4107">
          <cell r="D4107">
            <v>33000</v>
          </cell>
          <cell r="E4107">
            <v>2300</v>
          </cell>
        </row>
        <row r="4108">
          <cell r="D4108">
            <v>5000</v>
          </cell>
          <cell r="E4108">
            <v>3530</v>
          </cell>
        </row>
        <row r="4109">
          <cell r="D4109">
            <v>2000</v>
          </cell>
          <cell r="E4109">
            <v>41</v>
          </cell>
        </row>
        <row r="4110">
          <cell r="D4110">
            <v>3000</v>
          </cell>
          <cell r="E4110">
            <v>59</v>
          </cell>
        </row>
        <row r="4111">
          <cell r="D4111">
            <v>500</v>
          </cell>
          <cell r="E4111">
            <v>0</v>
          </cell>
        </row>
        <row r="4112">
          <cell r="D4112">
            <v>300</v>
          </cell>
          <cell r="E4112">
            <v>86</v>
          </cell>
        </row>
        <row r="4113">
          <cell r="D4113">
            <v>3000</v>
          </cell>
          <cell r="E4113">
            <v>94</v>
          </cell>
        </row>
        <row r="4114">
          <cell r="D4114">
            <v>2500</v>
          </cell>
          <cell r="E4114">
            <v>1</v>
          </cell>
        </row>
        <row r="4115">
          <cell r="D4115">
            <v>1500</v>
          </cell>
          <cell r="E4115">
            <v>3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108.473398263886" createdVersion="6" refreshedVersion="6" minRefreshableVersion="3" recordCount="4114" xr:uid="{55951DA8-8AC0-495F-8C4A-38F99FA4060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108.541262615741" createdVersion="6" refreshedVersion="6" minRefreshableVersion="3" recordCount="4114" xr:uid="{8DF6DCF7-B2DD-414B-8985-31ED1253D14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40716654"/>
        <n v="1431360332"/>
        <n v="1414456844"/>
        <n v="1461287350"/>
        <n v="1449183651"/>
        <n v="1449550672"/>
        <n v="1434201935"/>
        <n v="1424452035"/>
        <n v="1457303796"/>
        <n v="1410980432"/>
        <n v="1408024795"/>
        <n v="1479218315"/>
        <n v="1405363748"/>
        <n v="1440130891"/>
        <n v="1457403364"/>
        <n v="1393038927"/>
        <n v="1484357160"/>
        <n v="1438271624"/>
        <n v="1417718601"/>
        <n v="1399070239"/>
        <n v="1416896264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72593972"/>
        <n v="1465536537"/>
        <n v="1403176891"/>
        <n v="1467727203"/>
        <n v="1470294300"/>
        <n v="1455516297"/>
        <n v="1488418811"/>
        <n v="1356121774"/>
        <n v="1447960809"/>
        <n v="1366879523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447397260"/>
        <n v="1425325145"/>
        <n v="1398727441"/>
        <n v="144083013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467134464"/>
        <n v="1471881860"/>
        <n v="1436811769"/>
        <n v="1478268287"/>
        <n v="1482883789"/>
        <n v="1413527001"/>
        <n v="1402693689"/>
        <n v="1403734502"/>
        <n v="1484094498"/>
        <n v="1447460200"/>
        <n v="1453793101"/>
        <n v="1465427733"/>
        <n v="1462835014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4477079"/>
        <n v="1437820396"/>
        <n v="1439224829"/>
        <n v="1406668640"/>
        <n v="1483131966"/>
        <n v="1402429211"/>
        <n v="1455129287"/>
        <n v="1427428382"/>
        <n v="1381923548"/>
        <n v="1431694855"/>
        <n v="1394536048"/>
        <n v="1439560393"/>
        <n v="1435552057"/>
        <n v="1488430760"/>
        <n v="1477996325"/>
        <n v="1464536723"/>
        <n v="1449186941"/>
        <n v="1465516198"/>
        <n v="1417641256"/>
        <n v="1405966701"/>
        <n v="1448894770"/>
        <n v="1410534636"/>
        <n v="1468180462"/>
        <n v="1433542535"/>
        <n v="1376502980"/>
        <n v="1437663919"/>
        <n v="1415098734"/>
        <n v="1475398147"/>
        <n v="1438042730"/>
        <n v="1407440918"/>
        <n v="1423024847"/>
        <n v="1426699982"/>
        <n v="1469289685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396334311"/>
        <n v="1444852796"/>
        <n v="1429722209"/>
        <n v="1406578178"/>
        <n v="1429707729"/>
        <n v="1426714870"/>
        <n v="1467321194"/>
        <n v="1447933601"/>
        <n v="1423733323"/>
        <n v="1483634335"/>
        <n v="1424719549"/>
        <n v="1422992879"/>
        <n v="1480361115"/>
        <n v="1463418120"/>
        <n v="1369286903"/>
        <n v="1427817651"/>
        <n v="1475192634"/>
        <n v="1466621732"/>
        <n v="1458714772"/>
        <n v="1416445931"/>
        <n v="1405032222"/>
        <n v="1416507211"/>
        <n v="1426112848"/>
        <n v="1322073309"/>
        <n v="1453230569"/>
        <n v="1469725209"/>
        <n v="1442531217"/>
        <n v="1366731491"/>
        <n v="1418438194"/>
        <n v="1431973478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26216033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323084816"/>
        <n v="1462130584"/>
        <n v="1460037432"/>
        <n v="1472865107"/>
        <n v="1432062215"/>
        <n v="1476054568"/>
        <n v="1423944037"/>
        <n v="1416559341"/>
        <n v="1450822938"/>
        <n v="1404165425"/>
        <n v="1405099248"/>
        <n v="1391477450"/>
        <n v="1479830127"/>
        <n v="1419891292"/>
        <n v="1321035449"/>
        <n v="1429824219"/>
        <n v="1330733022"/>
        <n v="1486522484"/>
        <n v="1436863609"/>
        <n v="1436201432"/>
        <n v="1441339242"/>
        <n v="1427390557"/>
        <n v="1418046247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45367619"/>
        <n v="1467736909"/>
        <n v="1375475406"/>
        <n v="1485874955"/>
        <n v="1411411564"/>
        <n v="1440337593"/>
        <n v="1459363465"/>
        <n v="1311699753"/>
        <n v="1394039979"/>
        <n v="1482381468"/>
        <n v="1431406916"/>
        <n v="1429863532"/>
        <n v="1386216545"/>
        <n v="1408962270"/>
        <n v="1433772023"/>
        <n v="1399909127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05095123"/>
        <n v="1422920415"/>
        <n v="1429845660"/>
        <n v="1408648573"/>
        <n v="1400474329"/>
        <n v="1430237094"/>
        <n v="1457105811"/>
        <n v="1425053994"/>
        <n v="1487485760"/>
        <n v="1488471766"/>
        <n v="1459410101"/>
        <n v="1400600840"/>
        <n v="1428957912"/>
        <n v="1476888212"/>
        <n v="1426729210"/>
        <n v="1450724449"/>
        <n v="1452874832"/>
        <n v="1430324235"/>
        <n v="1410178578"/>
        <n v="1300767673"/>
        <n v="1345056003"/>
        <n v="1414975346"/>
        <n v="1473517970"/>
        <n v="1263679492"/>
        <n v="1447166896"/>
        <n v="1386463198"/>
        <n v="1420500149"/>
        <n v="1395774667"/>
        <n v="1447735126"/>
        <n v="1457913777"/>
        <n v="1464639614"/>
        <n v="1427231138"/>
        <n v="1415208435"/>
        <n v="1407852068"/>
        <n v="1358346109"/>
        <n v="1447963279"/>
        <n v="1410983739"/>
        <n v="1428716704"/>
        <n v="1404953334"/>
        <n v="1415464906"/>
        <n v="1334989881"/>
        <n v="1405130663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365515684"/>
        <n v="1316013727"/>
        <n v="1418812247"/>
        <n v="1404174580"/>
        <n v="1334948518"/>
        <n v="1436976858"/>
        <n v="1449863202"/>
        <n v="1482444295"/>
        <n v="1366200499"/>
        <n v="1462248091"/>
        <n v="1446612896"/>
        <n v="1418761759"/>
        <n v="1415292304"/>
        <n v="1376399240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30321659"/>
        <n v="1427493240"/>
        <n v="1414514153"/>
        <n v="1438617471"/>
        <n v="1441452184"/>
        <n v="1461117201"/>
        <n v="1456614554"/>
        <n v="1429312694"/>
        <n v="1420560678"/>
        <n v="1470874618"/>
        <n v="1481597687"/>
        <n v="1479860109"/>
        <n v="1351641296"/>
        <n v="1410305160"/>
        <n v="1394633746"/>
        <n v="1426028334"/>
        <n v="1457327091"/>
        <n v="1413286508"/>
        <n v="145810318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2945440"/>
        <n v="1428955887"/>
        <n v="1413824447"/>
        <n v="1487579060"/>
        <n v="1420798277"/>
        <n v="1479932713"/>
        <n v="1409669336"/>
        <n v="1431455084"/>
        <n v="1472804365"/>
        <n v="1451950570"/>
        <n v="1404892123"/>
        <n v="1463545149"/>
        <n v="1453487587"/>
        <n v="1479516350"/>
        <n v="1428854344"/>
        <n v="1461229338"/>
        <n v="1435117889"/>
        <n v="1459523017"/>
        <n v="1433885241"/>
        <n v="1473922541"/>
        <n v="1483806030"/>
        <n v="1423570063"/>
        <n v="1486691915"/>
        <n v="1452023096"/>
        <n v="1464045954"/>
        <n v="1480309546"/>
        <n v="1443233440"/>
        <n v="1347411539"/>
        <n v="1409143393"/>
        <n v="1442501578"/>
        <n v="1363611575"/>
        <n v="1465932340"/>
        <n v="1406170810"/>
        <n v="1481324760"/>
        <n v="1395417714"/>
        <n v="1461072936"/>
        <n v="1425261690"/>
        <n v="1440701890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1185594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12617724"/>
        <n v="1470672906"/>
        <n v="1444274839"/>
        <n v="1478621752"/>
        <n v="1400168264"/>
        <n v="1328916987"/>
        <n v="1449785223"/>
        <n v="1410288194"/>
        <n v="1414028490"/>
        <n v="1442443910"/>
        <n v="1410750855"/>
        <n v="1424188828"/>
        <n v="1472711224"/>
        <n v="1403538880"/>
        <n v="1448951847"/>
        <n v="1456237656"/>
        <n v="1435876423"/>
        <n v="1405346680"/>
        <n v="1472753745"/>
        <n v="1468444125"/>
        <n v="1441048658"/>
        <n v="1479170556"/>
        <n v="1435041997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55043053"/>
        <n v="1408734015"/>
        <n v="1431414476"/>
        <n v="1431354258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59533358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66345681"/>
        <n v="1459825493"/>
        <n v="1473957239"/>
        <n v="1448756962"/>
        <n v="1386011038"/>
        <n v="1415660390"/>
        <n v="1406986278"/>
        <n v="1434643559"/>
        <n v="1477107390"/>
        <n v="1429559326"/>
        <n v="1409753820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355489140"/>
        <n v="1476159309"/>
        <n v="1432826568"/>
        <n v="1401756143"/>
        <n v="1424185520"/>
        <n v="1464172366"/>
        <n v="1407838734"/>
        <n v="1455721204"/>
        <n v="1487709714"/>
        <n v="1413759659"/>
        <n v="1427768739"/>
        <n v="1458157512"/>
        <n v="1409151789"/>
        <n v="1312823571"/>
        <n v="1378949465"/>
        <n v="1401201881"/>
        <n v="1416592916"/>
        <n v="1436975965"/>
        <n v="1361300615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67162586"/>
        <n v="1358294369"/>
        <n v="1472839486"/>
        <n v="1484570885"/>
        <n v="1421199782"/>
        <n v="1446683797"/>
        <n v="1427753265"/>
        <n v="1409335497"/>
        <n v="1450021724"/>
        <n v="1485237096"/>
        <n v="1277702894"/>
        <n v="1421788783"/>
        <n v="1445922216"/>
        <n v="1473160292"/>
        <n v="1447429868"/>
        <n v="1457352787"/>
        <n v="1410396095"/>
        <n v="1456827573"/>
        <n v="1425156750"/>
        <n v="1486504758"/>
        <n v="1474369513"/>
        <n v="1430491527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44061804"/>
        <n v="1454259272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44927771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73105054"/>
        <n v="1487944803"/>
        <n v="1422317772"/>
        <n v="1482249471"/>
        <n v="1398801620"/>
        <n v="1426815699"/>
        <n v="1404944846"/>
        <n v="1467253640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56421940"/>
        <n v="1477238423"/>
        <n v="1435202996"/>
        <n v="1419626396"/>
        <n v="1407076069"/>
        <n v="1434478344"/>
        <n v="1478386812"/>
        <n v="1424759330"/>
        <n v="1401231722"/>
        <n v="1458333811"/>
        <n v="1409176358"/>
        <n v="1461027388"/>
        <n v="1479747794"/>
        <n v="1464827780"/>
        <n v="1429569590"/>
        <n v="1348864913"/>
        <n v="1447875539"/>
        <n v="1422447285"/>
        <n v="1450235374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27140586"/>
        <n v="1425509050"/>
        <n v="1423761792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30281653"/>
        <n v="1340139811"/>
        <n v="1468627583"/>
        <n v="1401044229"/>
        <n v="1392171770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279651084"/>
        <n v="1416555262"/>
        <n v="1432146483"/>
        <n v="13521074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36305452"/>
        <n v="1441985458"/>
        <n v="1453137998"/>
        <n v="1428082481"/>
        <n v="1476549262"/>
        <n v="1411224975"/>
        <n v="1448823673"/>
        <n v="1417132986"/>
        <n v="1425590357"/>
        <n v="1402580818"/>
        <n v="1454541568"/>
        <n v="1455508964"/>
        <n v="1438959121"/>
        <n v="1404680075"/>
        <n v="1441919468"/>
        <n v="1422917361"/>
        <n v="1426203071"/>
        <n v="1485345508"/>
        <n v="1450718661"/>
        <n v="1474281507"/>
        <n v="1397854356"/>
        <n v="1436653037"/>
        <n v="1404560379"/>
        <n v="1470242180"/>
        <n v="1440787104"/>
        <n v="1396026382"/>
        <n v="1480493014"/>
        <n v="1472784934"/>
        <n v="1435368598"/>
        <n v="1428614058"/>
        <n v="1410019905"/>
        <n v="1488694501"/>
        <n v="1364426260"/>
        <n v="1422842420"/>
        <n v="1449075010"/>
        <n v="1396371612"/>
        <n v="1422916261"/>
        <n v="1433395391"/>
        <n v="1485872683"/>
        <n v="1482888408"/>
        <n v="1485213921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34881005"/>
        <n v="1433295276"/>
        <n v="1422100503"/>
        <n v="1441290086"/>
        <n v="1417455813"/>
        <n v="1451684437"/>
        <n v="1455570728"/>
        <n v="1464141158"/>
        <n v="1404857339"/>
        <n v="1428415264"/>
        <n v="1431122198"/>
        <n v="1462666325"/>
        <n v="1433243824"/>
        <n v="1439833412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09173492"/>
        <n v="1421274859"/>
        <n v="1420458618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31770802"/>
        <n v="1429881667"/>
        <n v="1401336045"/>
        <n v="1455142843"/>
        <n v="1400698287"/>
        <n v="1425270876"/>
        <n v="1401768478"/>
        <n v="1425322792"/>
        <n v="1415683702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47777514"/>
        <n v="1372177288"/>
        <n v="1408481972"/>
        <n v="1401101499"/>
        <n v="1439909991"/>
        <n v="1399474134"/>
        <n v="1405573391"/>
        <n v="1462815219"/>
        <n v="1466185786"/>
        <n v="1360106145"/>
        <n v="1386882145"/>
        <n v="1302654049"/>
        <n v="1476189427"/>
        <n v="1441606869"/>
        <n v="1405485297"/>
        <n v="1400512658"/>
        <n v="1400290255"/>
        <n v="1401294084"/>
        <n v="1427689320"/>
        <n v="1442771722"/>
        <n v="1403201147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268934736"/>
        <n v="1380559201"/>
        <n v="1427138905"/>
        <n v="1472674285"/>
        <n v="1362860257"/>
        <n v="1429133323"/>
        <n v="1404940812"/>
        <n v="1385124940"/>
        <n v="146257651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47628974"/>
        <n v="1478507176"/>
        <n v="1450731048"/>
        <n v="1403012607"/>
        <n v="1375113391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402266840"/>
        <n v="1429029394"/>
        <n v="1407370211"/>
        <n v="1398432758"/>
        <n v="1406316312"/>
        <n v="1414599886"/>
        <n v="1415988591"/>
        <n v="1439245879"/>
        <n v="1384364561"/>
        <n v="1427878772"/>
        <n v="1442283562"/>
        <n v="1431509397"/>
        <n v="1423242505"/>
        <n v="1467129518"/>
        <n v="1424796594"/>
        <n v="1424280899"/>
        <n v="1425187014"/>
        <n v="1403599778"/>
        <n v="1465172024"/>
        <n v="1417651630"/>
        <n v="1414438177"/>
        <n v="1439350707"/>
        <n v="1457450958"/>
        <n v="1432100004"/>
        <n v="1449359831"/>
        <n v="1459810850"/>
        <n v="1407784586"/>
        <n v="1426792563"/>
        <n v="1349892427"/>
        <n v="1406831445"/>
        <n v="1383621299"/>
        <n v="1411433347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28539033"/>
        <n v="1443715053"/>
        <n v="1469465070"/>
        <n v="1431230867"/>
        <n v="1402294381"/>
        <n v="1472451356"/>
        <n v="1403724820"/>
        <n v="1402506278"/>
        <n v="1465853382"/>
        <n v="1313010163"/>
        <n v="1412879366"/>
        <n v="1438958824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330722058"/>
        <n v="1459953358"/>
        <n v="1323211621"/>
        <n v="1447606884"/>
        <n v="1418159861"/>
        <n v="1404153482"/>
        <n v="1416954729"/>
        <n v="1409721542"/>
        <n v="1466205262"/>
        <n v="1406058798"/>
        <n v="1434739463"/>
        <n v="1454975963"/>
        <n v="1428430342"/>
        <n v="1415343874"/>
        <n v="1433006765"/>
        <n v="1288968886"/>
        <n v="1430939173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320287996"/>
        <n v="1392040806"/>
        <n v="1455656920"/>
        <n v="1473418619"/>
        <n v="1445023516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21105608"/>
        <n v="1461718475"/>
        <n v="1426972165"/>
        <n v="1405266710"/>
        <n v="1441552305"/>
        <n v="1439057397"/>
        <n v="1422388822"/>
        <n v="1425678057"/>
        <n v="1402784964"/>
        <n v="1474271607"/>
        <n v="1416485333"/>
        <n v="1443665293"/>
        <n v="1408986916"/>
        <n v="1403810965"/>
        <n v="1456885659"/>
        <n v="1413326248"/>
        <n v="1411400210"/>
        <n v="131882692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12432436"/>
        <n v="1408381704"/>
        <n v="1404970632"/>
        <n v="1335567144"/>
        <n v="1424587207"/>
        <n v="1432230914"/>
        <n v="1436380256"/>
        <n v="1459949080"/>
        <n v="1404915822"/>
        <n v="1436575280"/>
        <n v="1418234646"/>
        <n v="1441730535"/>
        <n v="1414505137"/>
        <n v="1459203727"/>
        <n v="1474380241"/>
        <n v="1479886966"/>
        <n v="1464105625"/>
        <n v="1444405901"/>
        <n v="1325618773"/>
        <n v="1405012920"/>
        <n v="1489351445"/>
        <n v="1418745405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452616143"/>
        <n v="1346975475"/>
        <n v="1468650025"/>
        <n v="1417556262"/>
        <n v="1468622743"/>
        <n v="1353412725"/>
        <n v="1371931752"/>
        <n v="1292793427"/>
        <n v="1420586056"/>
        <n v="1407435418"/>
        <n v="1445027346"/>
        <n v="1440052651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75765867"/>
        <n v="1454996887"/>
        <n v="1434654998"/>
        <n v="1483393836"/>
        <n v="1398348859"/>
        <n v="1401254055"/>
        <n v="1454354487"/>
        <n v="1413412084"/>
        <n v="1423198512"/>
        <n v="1407388144"/>
        <n v="1453827436"/>
        <n v="1430768800"/>
        <n v="1397133386"/>
        <n v="1425319226"/>
        <n v="1478616506"/>
        <n v="1476317247"/>
        <n v="1431093354"/>
        <n v="1417536816"/>
        <n v="1448136417"/>
        <n v="1432690814"/>
        <n v="1414845587"/>
        <n v="1397217052"/>
        <n v="1399427064"/>
        <n v="1423245003"/>
        <n v="1404927690"/>
        <n v="1445203454"/>
        <n v="1408031405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36907462"/>
        <n v="1369705751"/>
        <n v="1339207647"/>
        <n v="1425067296"/>
        <n v="1427369256"/>
        <n v="1421829253"/>
        <n v="1320776504"/>
        <n v="1455737882"/>
        <n v="1421076220"/>
        <n v="1426783922"/>
        <n v="1436725900"/>
        <n v="1386344289"/>
        <n v="1341800110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37682735"/>
        <n v="1453334629"/>
        <n v="1476715869"/>
        <n v="1405923687"/>
        <n v="1475672784"/>
        <n v="1456526879"/>
        <n v="1486030352"/>
        <n v="1406782093"/>
        <n v="1467752229"/>
        <n v="1414778662"/>
        <n v="1399923198"/>
        <n v="1408050685"/>
        <n v="1468959873"/>
        <n v="1414889665"/>
        <n v="1359147872"/>
        <n v="1452058282"/>
        <n v="1465160334"/>
        <n v="1436285591"/>
        <n v="1461438495"/>
        <n v="1410366708"/>
        <n v="1401666631"/>
        <n v="1459856860"/>
        <n v="1373971408"/>
        <n v="1411515040"/>
        <n v="1376066243"/>
        <n v="1443495223"/>
        <n v="1433747376"/>
        <n v="1365699071"/>
        <n v="1447949229"/>
        <n v="1428896706"/>
        <n v="1489067645"/>
        <n v="1428340931"/>
        <n v="1406012515"/>
        <n v="1315597261"/>
        <n v="1429568242"/>
        <n v="1422474546"/>
        <n v="1330638829"/>
        <n v="1330394274"/>
        <n v="1424669929"/>
        <n v="1451409392"/>
        <n v="1478050429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68122163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61179576"/>
        <n v="1420044814"/>
        <n v="1439126756"/>
        <n v="1421772730"/>
        <n v="1406087055"/>
        <n v="1398980941"/>
        <n v="1420235311"/>
        <n v="1404932105"/>
        <n v="1402331262"/>
        <n v="1478662675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35372553"/>
        <n v="1400002090"/>
        <n v="1457628680"/>
        <n v="1444059839"/>
        <n v="1405291811"/>
        <n v="1468362207"/>
        <n v="1460069451"/>
        <n v="1400694790"/>
        <n v="1414879161"/>
        <n v="1451833128"/>
        <n v="1435667422"/>
        <n v="1411143972"/>
        <n v="1396974355"/>
        <n v="1442794397"/>
        <n v="1348731738"/>
        <n v="1428341985"/>
        <n v="1322632886"/>
        <n v="1472026801"/>
        <n v="1431649255"/>
        <n v="1466186869"/>
        <n v="1409620903"/>
        <n v="1458178044"/>
        <n v="1478189006"/>
        <n v="1329890585"/>
        <n v="1383327440"/>
        <n v="1308245574"/>
        <n v="1431630618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27121931"/>
        <n v="1434310359"/>
        <n v="1468578920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06958354"/>
        <n v="1472001713"/>
        <n v="1467468008"/>
        <n v="1470227660"/>
        <n v="1483955945"/>
        <n v="1288160403"/>
        <n v="1407787774"/>
        <n v="1421158542"/>
        <n v="1458766965"/>
        <n v="1432484080"/>
        <n v="1445791811"/>
        <n v="1443461616"/>
        <n v="1467973256"/>
        <n v="1455928050"/>
        <n v="1458594676"/>
        <n v="1404140667"/>
        <n v="1474339696"/>
        <n v="1461985967"/>
        <n v="1422834819"/>
        <n v="1415737515"/>
        <n v="1449116407"/>
        <n v="1407847161"/>
        <n v="1455725596"/>
        <n v="1446506080"/>
        <n v="1426407426"/>
        <n v="1450203416"/>
        <n v="1424701775"/>
        <n v="1484484219"/>
        <n v="1481756855"/>
        <n v="1432403295"/>
        <n v="1433254268"/>
        <n v="1343096197"/>
        <n v="1370393760"/>
        <n v="1392169298"/>
        <n v="1488911734"/>
        <n v="1401125238"/>
        <n v="1416589890"/>
        <n v="1339109212"/>
        <n v="1463771421"/>
        <n v="1401811381"/>
        <n v="1374882891"/>
        <n v="1392183631"/>
        <n v="1484726029"/>
        <n v="1435133807"/>
        <n v="1284409734"/>
        <n v="1390853620"/>
        <n v="1413295358"/>
        <n v="1434475476"/>
        <n v="1464653696"/>
        <n v="1459411371"/>
        <n v="1424275732"/>
        <n v="1433980206"/>
        <n v="1397855842"/>
        <n v="1459467238"/>
        <n v="1432763054"/>
        <n v="1310693986"/>
        <n v="1414577969"/>
        <n v="1418179190"/>
        <n v="1326934395"/>
        <n v="1351796674"/>
        <n v="1368723225"/>
        <n v="1306197066"/>
        <n v="1475885342"/>
        <n v="1412149970"/>
        <n v="1406908078"/>
        <n v="1408313438"/>
        <n v="1429651266"/>
        <n v="1357127727"/>
        <n v="1421812637"/>
        <n v="1437508976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425224391"/>
        <n v="1461427938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3506179"/>
        <n v="1426302380"/>
        <n v="1421960934"/>
        <n v="1438639130"/>
        <n v="1473445510"/>
        <n v="1454098976"/>
        <n v="1450760719"/>
        <n v="1468895925"/>
        <n v="1434999621"/>
        <n v="1474150138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14700390"/>
        <n v="1417538935"/>
        <n v="1410966179"/>
        <n v="1424414350"/>
        <n v="1458336672"/>
        <n v="1434669419"/>
        <n v="1409179384"/>
        <n v="1473850434"/>
        <n v="1399998418"/>
        <n v="1404932004"/>
        <n v="1432410639"/>
        <n v="1464958484"/>
        <n v="1442890906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53931572"/>
        <n v="1346806909"/>
        <n v="1313123823"/>
        <n v="1378214874"/>
        <n v="1436376146"/>
        <n v="1415328259"/>
        <n v="1465830560"/>
        <n v="1456441429"/>
        <n v="1401714114"/>
        <n v="1471638646"/>
        <n v="1391479339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71491244"/>
        <n v="1369246738"/>
        <n v="1331982127"/>
        <n v="1487333939"/>
        <n v="1458416585"/>
        <n v="1457881057"/>
        <n v="1444137375"/>
        <n v="1423166101"/>
        <n v="1453502197"/>
        <n v="1455892160"/>
        <n v="1489181369"/>
        <n v="1442804633"/>
        <n v="1446570315"/>
        <n v="1433615400"/>
        <n v="1405928601"/>
        <n v="1468947138"/>
        <n v="1410840126"/>
        <n v="1423959123"/>
        <n v="1421916830"/>
        <n v="1365348794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35585497"/>
        <n v="1477963411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462489053"/>
        <n v="1400253364"/>
        <n v="1418150018"/>
        <n v="1399032813"/>
        <n v="1434445937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03125737"/>
        <n v="1427223655"/>
        <n v="1433999785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36860259"/>
        <n v="1469443916"/>
        <n v="1405957098"/>
        <n v="1368823675"/>
        <n v="1487111830"/>
        <n v="1456920006"/>
        <n v="1476786994"/>
        <n v="1418758780"/>
        <n v="1414610126"/>
        <n v="1301950070"/>
        <n v="1304376478"/>
        <n v="1298048082"/>
        <n v="1385585434"/>
        <n v="1414066434"/>
        <n v="1470655240"/>
        <n v="1423231025"/>
        <n v="1364996645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36506905"/>
        <n v="1395687664"/>
        <n v="1423083892"/>
        <n v="1461337174"/>
        <n v="1416192689"/>
        <n v="1455230214"/>
        <n v="1462603021"/>
        <n v="1458820564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481175482"/>
        <n v="1433512775"/>
        <n v="1459268432"/>
        <n v="1436551178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68673092"/>
        <n v="1479609520"/>
        <n v="1452659591"/>
        <n v="1410785522"/>
        <n v="1401414944"/>
        <n v="1326648668"/>
        <n v="1407695077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23960097"/>
        <n v="1431642010"/>
        <n v="1426199843"/>
        <n v="1409884821"/>
        <n v="1466887297"/>
        <n v="1467040769"/>
        <n v="1402403907"/>
        <n v="1429120908"/>
        <n v="1444236216"/>
        <n v="1432837358"/>
        <n v="1433042724"/>
        <n v="1412258977"/>
        <n v="1454453021"/>
        <n v="1463686339"/>
        <n v="142653812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340055345"/>
        <n v="1333653333"/>
        <n v="1456789685"/>
        <n v="1406825360"/>
        <n v="1325432091"/>
        <n v="1416057177"/>
        <n v="1374531631"/>
        <n v="1281317691"/>
        <n v="1398511589"/>
        <n v="1333002657"/>
        <n v="1361363825"/>
        <n v="1328197165"/>
        <n v="1484037977"/>
        <n v="1431973626"/>
        <n v="1402934629"/>
        <n v="1410278284"/>
        <n v="1434113265"/>
        <n v="1421183271"/>
        <n v="1424533084"/>
        <n v="1404308883"/>
        <n v="1430761243"/>
        <n v="1459716480"/>
        <n v="1332378726"/>
        <n v="1405949514"/>
        <n v="1386626054"/>
        <n v="1439834171"/>
        <n v="1461941527"/>
        <n v="1464979620"/>
        <n v="1446150141"/>
        <n v="1357187280"/>
        <n v="1441822828"/>
        <n v="1336232730"/>
        <n v="1410558948"/>
        <n v="1486191507"/>
        <n v="1405520253"/>
        <n v="1451839080"/>
        <n v="1459309704"/>
        <n v="1483012918"/>
        <n v="1454342893"/>
        <n v="1268459318"/>
        <n v="1398448389"/>
        <n v="1467650771"/>
        <n v="1478018382"/>
        <n v="1470792982"/>
        <n v="1401770178"/>
        <n v="1418818151"/>
        <n v="1312641022"/>
        <n v="1366999870"/>
        <n v="1463852904"/>
        <n v="1430617209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23041227"/>
        <n v="1480907645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28572115"/>
        <n v="1401058295"/>
        <n v="1414538031"/>
        <n v="1402657113"/>
        <n v="1433698233"/>
        <n v="1419364719"/>
        <n v="1471295447"/>
        <n v="1441557047"/>
        <n v="1406564335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397819938"/>
        <n v="1462824832"/>
        <n v="1399480592"/>
        <n v="1427492939"/>
        <n v="1424377358"/>
        <n v="1424727712"/>
        <n v="1403022823"/>
        <n v="1485629050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66737217"/>
        <n v="1411417602"/>
        <n v="1392847312"/>
        <n v="1323131689"/>
        <n v="1446562494"/>
        <n v="1439924246"/>
        <n v="1476764077"/>
        <n v="1487094360"/>
        <n v="1479144880"/>
        <n v="1395859093"/>
        <n v="1392232830"/>
        <n v="1381445253"/>
        <n v="1339549982"/>
        <n v="1484198170"/>
        <n v="1404769538"/>
        <n v="1425908988"/>
        <n v="1405024561"/>
        <n v="1404822144"/>
        <n v="1442847674"/>
        <n v="1427747906"/>
        <n v="1421274954"/>
        <n v="1489090419"/>
        <n v="1352766300"/>
        <n v="1401372574"/>
        <n v="1436383889"/>
        <n v="1424992026"/>
        <n v="1409187761"/>
        <n v="1421596356"/>
        <n v="1370651181"/>
        <n v="1314154837"/>
        <n v="1466453161"/>
        <n v="1425512843"/>
        <n v="1482281094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62210950"/>
        <n v="1431884849"/>
        <n v="1400666049"/>
        <n v="1443621612"/>
        <n v="1482095436"/>
        <n v="1421964325"/>
        <n v="1452030730"/>
        <n v="1438882275"/>
        <n v="1404337382"/>
        <n v="1401823952"/>
        <n v="1455938520"/>
        <n v="1452048335"/>
        <n v="1416516972"/>
        <n v="1429306914"/>
        <n v="1409338556"/>
        <n v="1486681708"/>
        <n v="1433109907"/>
        <n v="1417208561"/>
        <n v="1422539108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62325339"/>
        <n v="1462755424"/>
        <n v="1467720388"/>
        <n v="1461874935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54543846"/>
        <n v="1412091423"/>
        <n v="1445370317"/>
        <n v="1422769906"/>
        <n v="1428087153"/>
        <n v="1463820081"/>
        <n v="1453406867"/>
        <n v="1439341459"/>
        <n v="1451887397"/>
        <n v="1415995234"/>
        <n v="1440497876"/>
        <n v="1463648360"/>
        <n v="1488820619"/>
        <n v="1404948441"/>
        <n v="1440632622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28691530"/>
        <n v="1477178238"/>
        <n v="1435670452"/>
        <n v="1431447137"/>
        <n v="1452008290"/>
        <n v="1410304179"/>
        <n v="1467335378"/>
        <n v="1401123546"/>
        <n v="1437236159"/>
        <n v="1454460673"/>
        <n v="1462307652"/>
        <n v="1465601532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398480559"/>
        <n v="1331333108"/>
        <n v="1420606303"/>
        <n v="1409667827"/>
        <n v="1472571921"/>
        <n v="1314417502"/>
        <n v="1297620584"/>
        <n v="1273874306"/>
        <n v="1486406253"/>
        <n v="1459507478"/>
        <n v="1366251510"/>
        <n v="1424730966"/>
        <n v="1413674692"/>
        <n v="1397584386"/>
        <n v="1487329292"/>
        <n v="1402584846"/>
        <n v="1417456208"/>
        <n v="1421900022"/>
        <n v="1434828934"/>
        <n v="1462128306"/>
        <n v="1456189973"/>
        <n v="1346345999"/>
        <n v="1446241684"/>
        <n v="1459567371"/>
        <n v="1416932133"/>
        <n v="1431113180"/>
        <n v="1415661067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46166144"/>
        <n v="1489376321"/>
        <n v="1401372324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08604363"/>
        <n v="1412954547"/>
        <n v="1426681325"/>
        <n v="1302493760"/>
        <n v="1436307894"/>
        <n v="1400691994"/>
        <n v="1438575586"/>
        <n v="1405307696"/>
        <n v="1421432810"/>
        <n v="1352504857"/>
        <n v="1486996729"/>
        <n v="1297880659"/>
        <n v="1343326302"/>
        <n v="1444425020"/>
        <n v="1348503976"/>
        <n v="1468455186"/>
        <n v="1345828548"/>
        <n v="1377252857"/>
        <n v="1400675841"/>
        <n v="1430151186"/>
        <n v="1489480556"/>
        <n v="1472294229"/>
        <n v="1458770384"/>
        <n v="1454638202"/>
        <n v="1404233159"/>
        <n v="1419979544"/>
        <n v="1445369727"/>
        <n v="1403234686"/>
        <n v="1445358903"/>
        <n v="1462585315"/>
        <n v="1411499149"/>
        <n v="1465850898"/>
        <n v="1413016216"/>
        <n v="1413519073"/>
        <n v="1304623990"/>
        <n v="1421696329"/>
        <n v="1406824948"/>
        <n v="1380556483"/>
        <n v="1304770233"/>
        <n v="1416667679"/>
        <n v="1431412196"/>
        <n v="1427304127"/>
        <n v="1445109822"/>
        <n v="1420244622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28124283"/>
        <n v="1459828960"/>
        <n v="1431867554"/>
        <n v="1471543722"/>
        <n v="1427741583"/>
        <n v="1437042490"/>
        <n v="1428401394"/>
        <n v="1424579699"/>
        <n v="1426050982"/>
        <n v="1482788482"/>
        <n v="1427979849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60666721"/>
        <n v="1456025023"/>
        <n v="1420091999"/>
        <n v="1440557759"/>
        <n v="1402455174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443696797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11019409"/>
        <n v="1458814600"/>
        <n v="1403356792"/>
        <n v="1428094727"/>
        <n v="1484682670"/>
        <n v="1279574773"/>
        <n v="1457999054"/>
        <n v="1487770434"/>
        <n v="1487847954"/>
        <n v="1488823488"/>
        <n v="1400570787"/>
        <n v="1434558479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15053749"/>
        <n v="1471370327"/>
        <n v="1452598184"/>
        <n v="1404833442"/>
        <n v="1409493800"/>
        <n v="1400606573"/>
        <n v="1422465075"/>
        <n v="1459220588"/>
        <n v="1473189335"/>
        <n v="1434625937"/>
        <n v="1470948371"/>
        <n v="1413404545"/>
        <n v="1430734844"/>
        <n v="1484958399"/>
        <n v="1430494082"/>
        <n v="1410148457"/>
        <n v="1408395400"/>
        <n v="1446048367"/>
        <n v="1399058797"/>
        <n v="1413477228"/>
        <n v="1460751673"/>
        <n v="1446209804"/>
        <n v="1429648176"/>
        <n v="1478602246"/>
        <n v="1331658165"/>
        <n v="1326217444"/>
        <n v="1425690526"/>
        <n v="1412705818"/>
        <n v="1407621026"/>
        <n v="1484115418"/>
        <n v="1445539113"/>
        <n v="1415723470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418766895"/>
        <n v="1446352529"/>
        <n v="1457115427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20774779"/>
        <n v="1409743772"/>
        <n v="1448536516"/>
        <n v="142204315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00309405"/>
        <n v="1413341990"/>
        <n v="1395162822"/>
        <n v="1445629736"/>
        <n v="1353547114"/>
        <n v="1472282956"/>
        <n v="1428936856"/>
        <n v="1389193827"/>
        <n v="1489428447"/>
        <n v="1291257298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23320389"/>
        <n v="1457564654"/>
        <n v="1457725272"/>
        <n v="1453925727"/>
        <n v="1479241707"/>
        <n v="1459975008"/>
        <n v="1454337589"/>
        <n v="1442243484"/>
        <n v="1489591807"/>
        <n v="1432115902"/>
        <n v="1446670765"/>
        <n v="1459999656"/>
        <n v="1428436410"/>
        <n v="1432402266"/>
        <n v="1459463808"/>
        <n v="1421339077"/>
        <n v="1467746541"/>
        <n v="1478298132"/>
        <n v="1488214151"/>
        <n v="1346463337"/>
        <n v="1476559608"/>
        <n v="1445975661"/>
        <n v="1476837061"/>
        <n v="1448040425"/>
        <n v="1430239089"/>
        <n v="1404161639"/>
        <n v="1446179553"/>
        <n v="1441146356"/>
        <n v="1313612532"/>
        <n v="1464969686"/>
        <n v="1357157965"/>
        <n v="1444069748"/>
        <n v="1445191493"/>
        <n v="1484222978"/>
        <n v="1437745060"/>
        <n v="1455147245"/>
        <n v="1425404182"/>
        <n v="1481053647"/>
        <n v="1425428206"/>
        <n v="1409087804"/>
        <n v="1460914253"/>
        <n v="1475759454"/>
        <n v="1405097102"/>
        <n v="1463161611"/>
        <n v="1459355950"/>
        <n v="1478685915"/>
        <n v="1456421530"/>
        <n v="1422664925"/>
        <n v="1471887121"/>
        <n v="1405041992"/>
        <n v="1455640559"/>
        <n v="1462285182"/>
        <n v="1375265461"/>
        <n v="1431886706"/>
        <n v="1423619085"/>
        <n v="1441479361"/>
        <n v="1373337166"/>
        <n v="1487240082"/>
        <n v="1452193234"/>
        <n v="1433963376"/>
        <n v="1407178107"/>
        <n v="1473970964"/>
        <n v="1429127379"/>
        <n v="1404941463"/>
        <n v="1488823290"/>
        <n v="1473782592"/>
        <n v="14570238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10-01T00:00:00"/>
        <d v="2015-07-10T16:05:32"/>
        <d v="2014-12-27T01:40:44"/>
        <d v="2016-05-22T01:05:00"/>
        <d v="2016-01-02T23:00:51"/>
        <d v="2016-01-07T04:57:52"/>
        <d v="2015-07-23T13:25:35"/>
        <d v="2015-03-22T16:07:15"/>
        <d v="2016-05-05T21:36:36"/>
        <d v="2014-10-17T19:00:32"/>
        <d v="2014-10-13T13:59:55"/>
        <d v="2016-12-21T07:59:00"/>
        <d v="2014-08-13T18:49:08"/>
        <d v="2015-09-20T04:21:31"/>
        <d v="2016-05-05T17:00:00"/>
        <d v="2014-03-24T02:15:27"/>
        <d v="2017-03-15T00:26:00"/>
        <d v="2015-08-29T15:53:44"/>
        <d v="2015-02-02T18:43:21"/>
        <d v="2014-06-01T22:37:19"/>
        <d v="2015-01-04T06:17:44"/>
        <d v="2016-07-03T10:25:45"/>
        <d v="2015-11-26T23:55:45"/>
        <d v="2016-09-03T16:34:37"/>
        <d v="2015-08-03T16:09:30"/>
        <d v="2013-08-30T12:53:40"/>
        <d v="2012-06-09T20:20:08"/>
        <d v="2011-02-24T23:20:30"/>
        <d v="2016-07-08T17:32:14"/>
        <d v="2013-01-11T20:00:24"/>
        <d v="2016-07-15T06:57:00"/>
        <d v="2015-09-09T07:31:09"/>
        <d v="2015-06-02T15:34:53"/>
        <d v="2016-07-02T15:35:23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9-29T21:52:52"/>
        <d v="2016-07-10T05:28:57"/>
        <d v="2014-07-25T03:00:00"/>
        <d v="2016-08-04T14:00:03"/>
        <d v="2016-09-13T07:05:00"/>
        <d v="2016-03-16T05:04:57"/>
        <d v="2017-04-01T00:40:11"/>
        <d v="2013-02-04T20:29:34"/>
        <d v="2015-12-17T19:20:09"/>
        <d v="2013-05-31T12:00:00"/>
        <d v="2015-06-18T13:13:11"/>
        <d v="2016-05-03T16:41:56"/>
        <d v="2015-11-21T17:12:15"/>
        <d v="2016-03-13T21:25:16"/>
        <d v="2016-11-30T20:15:19"/>
        <d v="2016-08-17T12:05:54"/>
        <d v="2015-01-26T07:12:21"/>
        <d v="2014-05-15T06:58:51"/>
        <d v="2015-10-05T06:39:46"/>
        <d v="2015-10-16T16:35:52"/>
        <d v="2015-12-13T06:47:40"/>
        <d v="2015-05-01T18:39:05"/>
        <d v="2014-06-03T03:59:00"/>
        <d v="2015-09-28T06:35:34"/>
        <d v="2015-03-20T03:45:32"/>
        <d v="2013-08-10T13:15:20"/>
        <d v="2016-05-14T15:18:28"/>
        <d v="2017-03-25T13:14:22"/>
        <d v="2015-07-18T20:14:16"/>
        <d v="2014-08-17T19:58:18"/>
        <d v="2016-07-06T15:00:58"/>
        <d v="2016-12-08T04:59:00"/>
        <d v="2014-11-30T22:59:00"/>
        <d v="2015-10-30T14:59:43"/>
        <d v="2016-07-21T14:00:00"/>
        <d v="2015-02-08T21:58:29"/>
        <d v="2015-05-22T05:25:00"/>
        <d v="2015-11-19T04:59:00"/>
        <d v="2014-09-15T19:55:03"/>
        <d v="2015-12-16T20:18:00"/>
        <d v="2016-05-03T18:49:02"/>
        <d v="2016-08-06T07:00:00"/>
        <d v="2016-10-21T16:04:20"/>
        <d v="2015-09-11T18:22:49"/>
        <d v="2016-12-04T15:04:47"/>
        <d v="2017-02-26T00:09:49"/>
        <d v="2014-11-25T19:46:00"/>
        <d v="2014-07-23T21:08:09"/>
        <d v="2014-07-25T22:15:02"/>
        <d v="2017-03-06T13:00:00"/>
        <d v="2015-12-29T00:16:40"/>
        <d v="2016-02-25T07:25:01"/>
        <d v="2016-06-28T23:15:33"/>
        <d v="2016-07-08T23:03:34"/>
        <d v="2015-08-01T04:59:00"/>
        <d v="2016-01-05T00:00:00"/>
        <d v="2017-03-14T22:57:00"/>
        <d v="2013-02-01T18:25:39"/>
        <d v="2016-12-02T23:36:43"/>
        <d v="2015-06-15T22:06:20"/>
        <d v="2017-02-01T15:55:59"/>
        <d v="2015-08-14T01:24:57"/>
        <d v="2014-11-13T08:02:00"/>
        <d v="2013-08-04T23:06:22"/>
        <d v="2016-07-22T15:02:20"/>
        <d v="2014-07-19T03:43:24"/>
        <d v="2017-03-12T19:00:00"/>
        <d v="2015-12-24T15:41:24"/>
        <d v="2015-07-16T17:51:19"/>
        <d v="2015-08-24T10:33:16"/>
        <d v="2015-09-14T16:40:29"/>
        <d v="2014-09-27T21:17:20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5-09-07T13:53:13"/>
        <d v="2015-08-03T04:27:37"/>
        <d v="2017-03-26T03:33:00"/>
        <d v="2016-12-01T04:59:00"/>
        <d v="2016-06-28T15:45:23"/>
        <d v="2016-02-01T23:55:41"/>
        <d v="2016-07-09T23:49:58"/>
        <d v="2015-01-02T21:14:16"/>
        <d v="2014-09-19T18:18:21"/>
        <d v="2016-01-29T14:46:10"/>
        <d v="2014-11-11T16:10:36"/>
        <d v="2016-09-05T02:59:00"/>
        <d v="2015-08-04T22:15:35"/>
        <d v="2013-09-13T17:56:20"/>
        <d v="2015-09-01T15:05:19"/>
        <d v="2014-12-04T10:58:54"/>
        <d v="2016-11-06T09:49:07"/>
        <d v="2015-08-26T00:18:50"/>
        <d v="2014-09-21T19:48:38"/>
        <d v="2015-04-05T03:40:47"/>
        <d v="2015-04-17T17:33:02"/>
        <d v="2016-08-23T20:54:00"/>
        <d v="2016-10-20T05:28:13"/>
        <d v="2014-12-28T15:22:29"/>
        <d v="2017-02-22T04:43:42"/>
        <d v="2015-10-28T08:00:00"/>
        <d v="2011-08-10T03:02:21"/>
        <d v="2014-12-17T18:30:45"/>
        <d v="2015-03-15T18:00:00"/>
        <d v="2015-07-22T13:02:10"/>
        <d v="2015-05-04T01:40:38"/>
        <d v="2017-02-25T23:04:00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6-04-07T01:34:16"/>
        <d v="2015-05-20T06:04:15"/>
        <d v="2014-03-02T19:01:17"/>
        <d v="2016-07-14T18:12:00"/>
        <d v="2015-11-06T01:00:00"/>
        <d v="2016-12-30T23:00:00"/>
        <d v="2015-01-15T19:00:28"/>
        <d v="2014-12-17T20:43:48"/>
        <d v="2016-02-20T04:06:37"/>
        <d v="2014-06-18T20:13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4-02-03T11:41:32"/>
        <d v="2015-08-08T15:33:37"/>
        <d v="2016-06-28T02:23:33"/>
        <d v="2016-02-01T10:43:33"/>
        <d v="2016-10-15T19:21:00"/>
        <d v="2015-10-13T12:41:29"/>
        <d v="2016-05-19T08:12:01"/>
        <d v="2016-06-17T12:59:50"/>
        <d v="2017-03-10T19:00:35"/>
        <d v="2014-12-10T03:48:45"/>
        <d v="2015-04-21T13:25:26"/>
        <d v="2016-04-22T13:55:11"/>
        <d v="2017-03-10T10:44:48"/>
        <d v="2016-11-01T03:59:00"/>
        <d v="2015-10-15T22:00:00"/>
        <d v="2015-09-20T19:05:56"/>
        <d v="2015-03-01T20:33:49"/>
        <d v="2014-05-05T06:38:31"/>
        <d v="2015-12-13T20:59:56"/>
        <d v="2015-05-22T17:03:29"/>
        <d v="2014-09-01T20:09:38"/>
        <d v="2015-05-22T13:00:00"/>
        <d v="2015-04-17T00:00:00"/>
        <d v="2016-07-30T21:13:14"/>
        <d v="2015-12-29T11:46:41"/>
        <d v="2015-03-19T08:28:43"/>
        <d v="2017-02-20T19:00:00"/>
        <d v="2015-04-20T18:25:49"/>
        <d v="2015-02-19T19:47:59"/>
        <d v="2016-12-28T19:25:15"/>
        <d v="2016-06-19T08:10:00"/>
        <d v="2013-07-07T05:28:23"/>
        <d v="2015-04-30T16:00:51"/>
        <d v="2016-10-29T23:43:54"/>
        <d v="2016-07-22T18:55:32"/>
        <d v="2016-04-22T06:32:52"/>
        <d v="2015-01-18T01:12:00"/>
        <d v="2014-08-09T22:43:42"/>
        <d v="2015-01-19T08:30:00"/>
        <d v="2015-04-10T22:27:28"/>
        <d v="2012-01-07T18:35:09"/>
        <d v="2016-02-18T19:09:29"/>
        <d v="2016-08-27T17:00:09"/>
        <d v="2015-10-31T22:45:00"/>
        <d v="2013-05-23T15:38:11"/>
        <d v="2015-01-12T02:36:34"/>
        <d v="2015-06-08T15:00:00"/>
        <d v="2014-11-07T20:30:07"/>
        <d v="2015-11-05T23:32:52"/>
        <d v="2015-03-28T10:19:12"/>
        <d v="2016-01-19T13:27:17"/>
        <d v="2014-10-02T17:56:32"/>
        <d v="2015-06-11T04:25:46"/>
        <d v="2015-12-19T01:00:00"/>
        <d v="2017-01-07T07:12:49"/>
        <d v="2013-10-19T12:13:06"/>
        <d v="2014-08-07T23:13:48"/>
        <d v="2015-06-03T02:31:16"/>
        <d v="2016-05-08T17:41:57"/>
        <d v="2015-05-07T06:58:00"/>
        <d v="2015-04-08T17:42:49"/>
        <d v="2014-05-30T14:10:35"/>
        <d v="2011-10-29T03:59:00"/>
        <d v="2015-11-01T04:00:00"/>
        <d v="2015-08-01T17:53:00"/>
        <d v="2015-02-17T01:40:47"/>
        <d v="2015-05-28T00:13:17"/>
        <d v="2015-08-20T14:50:40"/>
        <d v="2014-09-17T12:02:11"/>
        <d v="2014-02-05T19:58:17"/>
        <d v="2014-09-11T09:04:10"/>
        <d v="2014-08-16T21:44:12"/>
        <d v="2016-02-28T23:05:09"/>
        <d v="2016-10-14T15:25:34"/>
        <d v="2016-12-23T07:59:00"/>
        <d v="2015-11-22T06:59:00"/>
        <d v="2014-09-21T15:10:50"/>
        <d v="2017-01-14T03:59:00"/>
        <d v="2015-12-23T16:18:00"/>
        <d v="2016-06-04T17:19:57"/>
        <d v="2012-01-05T11:33:00"/>
        <d v="2016-05-31T17:31:00"/>
        <d v="2016-05-07T13:57:12"/>
        <d v="2016-10-03T01:11:47"/>
        <d v="2015-06-18T19:03:35"/>
        <d v="2016-11-12T05:00:00"/>
        <d v="2015-03-16T19:00:37"/>
        <d v="2014-12-21T08:42:21"/>
        <d v="2016-02-20T22:22:18"/>
        <d v="2014-08-09T21:57:05"/>
        <d v="2014-08-10T17:20:48"/>
        <d v="2014-03-07T22:59:00"/>
        <d v="2017-01-01T15:55:27"/>
        <d v="2015-01-28T22:14:52"/>
        <d v="2011-12-23T18:17:29"/>
        <d v="2015-05-23T21:23:39"/>
        <d v="2012-04-17T00:31:00"/>
        <d v="2017-03-29T02:00:00"/>
        <d v="2015-08-13T08:46:49"/>
        <d v="2015-08-05T16:50:32"/>
        <d v="2015-10-11T01:00:00"/>
        <d v="2015-05-10T17:22:37"/>
        <d v="2015-01-08T13:41:00"/>
        <d v="2015-05-21T08:02:55"/>
        <d v="2014-02-10T22:21:14"/>
        <d v="2015-10-17T16:01:55"/>
        <d v="2015-06-13T16:37:23"/>
        <d v="2015-10-01T04:59:00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4-18T21:10:05"/>
        <d v="2015-08-05T00:33:53"/>
        <d v="2016-10-17T19:10:31"/>
        <d v="2016-07-15T20:42:26"/>
        <d v="2014-12-31T16:54:50"/>
        <d v="2016-12-21T14:59:03"/>
        <d v="2014-12-25T20:16:00"/>
        <d v="2014-08-09T02:00:00"/>
        <d v="2015-02-26T03:19:55"/>
        <d v="2014-09-11T08:37:22"/>
        <d v="2014-08-04T16:00:00"/>
        <d v="2015-11-19T20:00:19"/>
        <d v="2016-09-03T16:41:49"/>
        <d v="2013-09-16T20:30:06"/>
        <d v="2017-03-14T14:02:35"/>
        <d v="2014-10-28T22:00:00"/>
        <d v="2015-10-12T13:46:33"/>
        <d v="2016-04-29T18:44:25"/>
        <d v="2011-09-24T17:02:33"/>
        <d v="2014-04-19T16:19:39"/>
        <d v="2017-02-20T04:37:48"/>
        <d v="2015-06-12T20:00:00"/>
        <d v="2015-05-24T08:18:52"/>
        <d v="2014-01-04T04:09:05"/>
        <d v="2014-10-24T04:00:00"/>
        <d v="2015-07-08T14:00:23"/>
        <d v="2014-06-13T04:00:00"/>
        <d v="2016-02-27T06:45:36"/>
        <d v="2014-12-02T15:04:04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2-06-26T04:03:13"/>
        <d v="2013-11-01T00:00:00"/>
        <d v="2016-12-20T04:30:33"/>
        <d v="2016-06-15T15:00:00"/>
        <d v="2013-10-10T17:00:52"/>
        <d v="2011-08-07T20:12:50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6-05-28T18:32:09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6-06-19T14:30:46"/>
        <d v="2014-08-02T15:49:43"/>
        <d v="2012-12-07T22:23:42"/>
        <d v="2016-06-16T17:02:46"/>
        <d v="2014-06-28T19:21:54"/>
        <d v="2015-03-01T08:08:41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5-11-21T23:13:39"/>
        <d v="2013-05-14T20:55:13"/>
        <d v="2013-07-26T17:00:00"/>
        <d v="2015-09-02T22:49:03"/>
        <d v="2015-03-27T19:43:15"/>
        <d v="2016-01-02T16:27:01"/>
        <d v="2016-06-23T16:06:2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7-01-11T17:49:08"/>
        <d v="2014-12-05T18:30:29"/>
        <d v="2016-07-13T06:49:59"/>
        <d v="2014-08-29T01:00:00"/>
        <d v="2017-01-03T20:12:50"/>
        <d v="2016-04-25T22:16:56"/>
        <d v="2016-04-14T06:26:04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6-10-04T03:59:00"/>
        <d v="2015-04-10T05:32:54"/>
        <d v="2014-09-09T16:12:03"/>
        <d v="2015-04-03T22:40:15"/>
        <d v="2015-05-24T03:21:00"/>
        <d v="2014-10-05T19:16:13"/>
        <d v="2014-06-16T04:25:00"/>
        <d v="2015-05-28T15:59:00"/>
        <d v="2016-04-03T14:36:51"/>
        <d v="2015-04-28T15:19:54"/>
        <d v="2017-03-25T04:33:00"/>
        <d v="2017-04-16T15:22:46"/>
        <d v="2016-04-30T05:34:00"/>
        <d v="2014-07-01T06:00:00"/>
        <d v="2015-05-13T20:45:12"/>
        <d v="2016-11-18T15:43:32"/>
        <d v="2015-04-18T01:40:10"/>
        <d v="2016-02-08T00:17:00"/>
        <d v="2016-02-14T16:20:32"/>
        <d v="2015-05-29T16:17:15"/>
        <d v="2014-10-08T12:16:18"/>
        <d v="2011-04-22T04:21:13"/>
        <d v="2012-10-02T18:40:03"/>
        <d v="2014-12-04T00:39:00"/>
        <d v="2016-10-10T14:32:50"/>
        <d v="2010-02-22T22:00:00"/>
        <d v="2016-01-09T14:48:16"/>
        <d v="2014-01-07T00:39:58"/>
        <d v="2015-02-04T23:22:29"/>
        <d v="2014-04-24T19:11:07"/>
        <d v="2015-12-17T04:38:46"/>
        <d v="2016-05-02T03:59:00"/>
        <d v="2016-06-29T20:20:14"/>
        <d v="2015-04-23T21:05:38"/>
        <d v="2014-12-05T17:27:15"/>
        <d v="2014-09-11T14:01:08"/>
        <d v="2013-02-15T14:21:49"/>
        <d v="2015-12-19T20:01:19"/>
        <d v="2014-10-17T19:55:39"/>
        <d v="2015-05-11T01:45:04"/>
        <d v="2014-08-09T00:48:54"/>
        <d v="2015-01-07T16:41:46"/>
        <d v="2012-05-23T19:00:00"/>
        <d v="2014-08-16T02:04:23"/>
        <d v="2016-08-18T21:52:19"/>
        <d v="2012-01-21T17:43:00"/>
        <d v="2016-06-17T13:57:14"/>
        <d v="2016-04-07T14:16:31"/>
        <d v="2015-11-14T12:53:29"/>
        <d v="2014-09-11T06:14:57"/>
        <d v="2013-08-09T12:00:15"/>
        <d v="2015-08-13T13:40:48"/>
        <d v="2014-09-13T13:56:40"/>
        <d v="2015-03-26T00:00:00"/>
        <d v="2016-03-30T15:41:35"/>
        <d v="2015-12-24T21:47:48"/>
        <d v="2017-03-13T03:40:05"/>
        <d v="2016-03-03T17:01:54"/>
        <d v="2015-01-11T01:02:52"/>
        <d v="2015-07-20T18:43:48"/>
        <d v="2012-03-25T18:14:45"/>
        <d v="2015-01-13T19:39:19"/>
        <d v="2015-05-21T22:47:58"/>
        <d v="2014-05-01T14:01:30"/>
        <d v="2016-09-22T17:00:21"/>
        <d v="2013-12-25T08:00:29"/>
        <d v="2015-11-14T13:20:00"/>
        <d v="2016-10-30T15:25:38"/>
        <d v="2015-04-14T16:19:25"/>
        <d v="2014-08-01T00:58:19"/>
        <d v="2014-10-29T22:45:00"/>
        <d v="2015-02-28T00:01:34"/>
        <d v="2017-03-22T15:33:50"/>
        <d v="2017-03-01T17:52:15"/>
        <d v="2014-11-15T22:08:44"/>
        <d v="2015-03-20T15:54:11"/>
        <d v="2015-05-11T19:32:31"/>
        <d v="2014-10-05T07:00:45"/>
        <d v="2015-03-02T04:59:00"/>
        <d v="2015-10-01T15:02:54"/>
        <d v="2013-05-24T13:54:44"/>
        <d v="2011-11-13T16:22:07"/>
        <d v="2015-01-16T10:30:47"/>
        <d v="2014-07-29T00:29:40"/>
        <d v="2012-05-20T19:01:58"/>
        <d v="2015-08-15T06:00:00"/>
        <d v="2016-01-30T19:46:42"/>
        <d v="2017-02-20T18:00:00"/>
        <d v="2013-05-17T12:08:19"/>
        <d v="2016-06-07T04:01:31"/>
        <d v="2015-12-02T17:25:00"/>
        <d v="2015-01-15T19:29:00"/>
        <d v="2014-12-21T16:45:04"/>
        <d v="2013-09-14T13:07:20"/>
        <d v="2015-09-15T19:39:00"/>
        <d v="2014-08-03T02:59:56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6-10-31T21:36:04"/>
        <d v="2016-10-17T15:15:19"/>
        <d v="2016-06-20T18:59:00"/>
        <d v="2014-11-14T21:30:00"/>
        <d v="2017-01-21T21:45:31"/>
        <d v="2015-05-21T15:45:25"/>
        <d v="2016-07-02T04:00:00"/>
        <d v="2015-10-23T18:24:55"/>
        <d v="2016-05-14T04:59:00"/>
        <d v="2016-02-21T13:48:09"/>
        <d v="2014-10-23T10:17:59"/>
        <d v="2013-10-16T14:33:35"/>
        <d v="2014-05-02T12:30:10"/>
        <d v="2014-08-26T22:00:40"/>
        <d v="2015-12-25T00:00:00"/>
        <d v="2015-01-10T17:21:00"/>
        <d v="2015-03-12T17:49:11"/>
        <d v="2017-03-11T04:50:08"/>
        <d v="2014-11-15T01:22:14"/>
        <d v="2014-08-21T23:32:28"/>
        <d v="2014-08-07T15:56:49"/>
        <d v="2012-07-15T05:42:31"/>
        <d v="2016-07-05T04:59:00"/>
        <d v="2016-07-30T23:04:50"/>
        <d v="2014-10-16T06:59:00"/>
        <d v="2015-05-29T15:34:19"/>
        <d v="2015-05-26T21:54:00"/>
        <d v="2014-11-26T07:59:00"/>
        <d v="2015-09-10T03:59:00"/>
        <d v="2015-09-29T03:59:00"/>
        <d v="2016-05-14T03:59:00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4-11-13T12:35:08"/>
        <d v="2016-04-29T04:39:48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3-03-23T12:19:23"/>
        <d v="2014-09-17T16:45:19"/>
        <d v="2012-10-10T16:08:09"/>
        <d v="2015-05-20T17:25:38"/>
        <d v="2015-04-16T18:10:33"/>
        <d v="2014-08-25T17:12:18"/>
        <d v="2015-01-14T04:00:00"/>
        <d v="2014-08-30T15:30:00"/>
        <d v="2012-05-05T03:20:19"/>
        <d v="2017-02-09T07:16:47"/>
        <d v="2015-12-31T23:00:00"/>
        <d v="2016-12-14T15:00:23"/>
        <d v="2016-04-10T07:54:24"/>
        <d v="2016-03-14T15:06:15"/>
        <d v="2015-03-28T02:43:06"/>
        <d v="2014-09-06T15:25:31"/>
        <d v="2012-02-12T22:03:51"/>
        <d v="2016-07-21T17:30:00"/>
        <d v="2015-08-02T19:17:13"/>
        <d v="2016-01-01T08:38:51"/>
        <d v="2012-03-22T03:00:00"/>
        <d v="2011-12-23T03:00:00"/>
        <d v="2016-07-27T22:00:00"/>
        <d v="2013-05-25T16:18:34"/>
        <d v="2017-04-03T01:00:00"/>
        <d v="2015-01-19T18:14:58"/>
        <d v="2016-07-02T14:25:10"/>
        <d v="2014-05-23T14:05:25"/>
        <d v="2012-10-27T02:21:53"/>
        <d v="2013-10-16T03:59:00"/>
        <d v="2016-08-18T23:54:51"/>
        <d v="2013-03-25T04:08:59"/>
        <d v="2014-05-09T20:45:19"/>
        <d v="2016-01-31T21:59:00"/>
        <d v="2016-11-03T18:00:08"/>
        <d v="2014-03-15T18:58:29"/>
        <d v="2015-02-28T14:00:59"/>
        <d v="2014-03-26T19:10:33"/>
        <d v="2015-10-05T00:23:36"/>
        <d v="2015-01-10T20:07:04"/>
        <d v="2016-03-23T14:18:05"/>
        <d v="2015-04-13T02:51:57"/>
        <d v="2014-07-05T23:07:12"/>
        <d v="2014-10-05T19:13:41"/>
        <d v="2016-08-03T01:30:00"/>
        <d v="2014-09-30T23:23:43"/>
        <d v="2014-09-26T03:22:19"/>
        <d v="2014-10-18T04:00:00"/>
        <d v="2014-01-15T19:00:00"/>
        <d v="2014-10-18T04:59:00"/>
        <d v="2015-06-12T20:11:27"/>
        <d v="2014-11-18T04:35:00"/>
        <d v="2017-04-21T07:24:20"/>
        <d v="2015-02-16T10:11:17"/>
        <d v="2017-01-10T05:00:00"/>
        <d v="2014-10-04T14:48:56"/>
        <d v="2015-06-11T18:24:44"/>
        <d v="2016-09-03T10:00:00"/>
        <d v="2016-01-31T23:03:00"/>
        <d v="2014-09-07T07:48:43"/>
        <d v="2016-07-17T04:19:09"/>
        <d v="2016-02-16T18:33:07"/>
        <d v="2016-12-19T00:45:50"/>
        <d v="2015-05-31T09:29:00"/>
        <d v="2016-05-21T09:02:18"/>
        <d v="2015-07-26T18:00:00"/>
        <d v="2016-05-13T03:59:00"/>
        <d v="2015-07-09T21:27:21"/>
        <d v="2016-10-14T16:00:00"/>
        <d v="2017-02-11T16:20:30"/>
        <d v="2015-03-12T11:07:43"/>
        <d v="2017-03-12T01:58:35"/>
        <d v="2016-03-05T19:44:56"/>
        <d v="2016-07-08T23:25:54"/>
        <d v="2016-12-28T05:05:46"/>
        <d v="2015-11-05T03:10:40"/>
        <d v="2012-10-12T00:58:59"/>
        <d v="2014-10-01T12:43:13"/>
        <d v="2015-10-17T14:52:58"/>
        <d v="2013-04-22T12:59:35"/>
        <d v="2016-07-14T19:25:40"/>
        <d v="2014-08-28T03:00:10"/>
        <d v="2016-12-30T09:00:00"/>
        <d v="2014-04-20T16:01:54"/>
        <d v="2016-05-14T13:35:36"/>
        <d v="2015-04-01T01:01:30"/>
        <d v="2015-10-26T18:58:10"/>
        <d v="2014-05-25T22:59:00"/>
        <d v="2015-06-11T02:00:00"/>
        <d v="2014-10-05T09:12:02"/>
        <d v="2015-07-10T22:08:55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18:16:31"/>
        <d v="2015-07-10T18:50:49"/>
        <d v="2015-07-27T03:59:00"/>
        <d v="2016-04-16T18:43:26"/>
        <d v="2016-07-07T23:42:17"/>
        <d v="2017-03-26T20:29:37"/>
        <d v="2015-08-15T13:22:00"/>
        <d v="2015-04-12T02:12:42"/>
        <d v="2015-05-31T15:24:35"/>
        <d v="2014-10-29T01:00:00"/>
        <d v="2014-12-13T00:25:11"/>
        <d v="2016-06-05T12:42:12"/>
        <d v="2012-04-08T18:19:38"/>
        <d v="2014-10-05T18:49:03"/>
        <d v="2016-10-26T03:59:00"/>
        <d v="2014-09-03T18:49:24"/>
        <d v="2016-02-18T17:00:27"/>
        <d v="2015-12-29T20:00:00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5-06-27T06:55:54"/>
        <d v="2012-08-24T06:47:45"/>
        <d v="2012-08-30T16:33:45"/>
        <d v="2015-12-05T22:28:22"/>
        <d v="2016-10-01T14:58:37"/>
        <d v="2014-11-28T17:20:01"/>
        <d v="2016-09-21T05:45:04"/>
        <d v="2017-04-15T15:42:27"/>
        <d v="2013-10-16T13:01:43"/>
        <d v="2015-09-27T14:20:40"/>
        <d v="2014-12-24T01:29:45"/>
        <d v="2012-05-24T18:46:08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10-21T12:45:33"/>
        <d v="2016-02-10T19:30:11"/>
        <d v="2014-12-18T04:32:21"/>
        <d v="2015-08-18T21:01:15"/>
        <d v="2015-08-25T17:34:42"/>
        <d v="2015-03-24T19:34:04"/>
        <d v="2014-10-27T21:25:08"/>
        <d v="2015-08-25T23:52:09"/>
        <d v="2014-12-19T19:38:00"/>
        <d v="2014-11-10T21:34:49"/>
        <d v="2016-10-14T23:00:00"/>
        <d v="2014-12-06T22:57:29"/>
        <d v="2016-11-11T12:10:53"/>
        <d v="2015-03-14T20:46:34"/>
        <d v="2015-05-09T03:59:00"/>
        <d v="2015-03-01T23:02:35"/>
        <d v="2016-11-24T17:11:00"/>
        <d v="2016-08-24T06:41:21"/>
        <d v="2016-10-13T00:00:00"/>
        <d v="2014-11-26T14:40:40"/>
        <d v="2014-11-05T05:00:00"/>
        <d v="2013-05-04T13:26:49"/>
        <d v="2013-08-16T11:59:00"/>
        <d v="2014-09-29T15:16:24"/>
        <d v="2014-07-30T01:19:32"/>
        <d v="2016-03-10T13:42:39"/>
        <d v="2015-09-29T21:12:39"/>
        <d v="2016-07-09T01:59:00"/>
        <d v="2017-02-19T00:45:19"/>
        <d v="2016-03-27T23:26:02"/>
        <d v="2017-03-27T23:58:54"/>
        <d v="2014-11-05T18:48:44"/>
        <d v="2016-10-07T15:11:00"/>
        <d v="2015-11-17T04:27:19"/>
        <d v="2016-12-08T16:15:52"/>
        <d v="2014-07-14T15:37:44"/>
        <d v="2012-04-10T22:36:27"/>
        <d v="2016-01-16T11:00:00"/>
        <d v="2014-10-14T18:43:14"/>
        <d v="2014-11-14T05:12:00"/>
        <d v="2015-10-17T02:00:00"/>
        <d v="2014-10-16T00:00:00"/>
        <d v="2015-03-19T15:00:28"/>
        <d v="2016-10-02T09:00:00"/>
        <d v="2014-07-23T15:54:40"/>
        <d v="2016-01-19T06:37:27"/>
        <d v="2016-03-24T13:27:36"/>
        <d v="2015-08-02T22:00:00"/>
        <d v="2014-08-15T02:00:00"/>
        <d v="2016-10-01T03:59:00"/>
        <d v="2016-08-22T06:59:00"/>
        <d v="2015-10-02T18:00:00"/>
        <d v="2017-01-14T00:42:36"/>
        <d v="2015-07-23T06:46:37"/>
        <d v="2015-02-27T16:37:59"/>
        <d v="2013-02-07T22:40:01"/>
        <d v="2014-11-01T02:12:42"/>
        <d v="2017-02-06T14:23:31"/>
        <d v="2013-07-24T14:02:38"/>
        <d v="2016-03-25T22:00:00"/>
        <d v="2015-02-28T20:17:35"/>
        <d v="2015-02-12T20:14:20"/>
        <d v="2015-04-11T06:00:00"/>
        <d v="2014-11-29T16:40:52"/>
        <d v="2014-08-20T20:24:03"/>
        <d v="2017-03-02T22:57:58"/>
        <d v="2015-01-11T04:59:00"/>
        <d v="2016-04-09T17:37:33"/>
        <d v="2014-09-21T19:00:15"/>
        <d v="2015-06-12T07:07:56"/>
        <d v="2015-06-12T02:00:00"/>
        <d v="2014-11-16T04:57:13"/>
        <d v="2015-09-14T21:00:00"/>
        <d v="2014-10-30T22:29:43"/>
        <d v="2017-01-18T00:23:18"/>
        <d v="2014-08-29T18:40:1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1-25T16:49:25"/>
        <d v="2015-08-19T15:37:54"/>
        <d v="2015-10-15T02:30:53"/>
        <d v="2016-09-09T06:00:00"/>
        <d v="2016-12-22T09:01:03"/>
        <d v="2015-12-13T15:01:52"/>
        <d v="2011-12-07T17:53:11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7-03-16T16:01:01"/>
        <d v="2014-12-18T21:33:15"/>
        <d v="2016-07-14T11:48:53"/>
        <d v="2016-01-31T13:56:03"/>
        <d v="2014-05-11T03:18:53"/>
        <d v="2016-06-05T06:21:33"/>
        <d v="2015-07-15T17:28:59"/>
        <d v="2015-05-31T21:00:00"/>
        <d v="2016-05-01T17:55:58"/>
        <d v="2016-08-19T16:00:50"/>
        <d v="2016-12-30T02:03:55"/>
        <d v="2016-02-12T17:45:44"/>
        <d v="2016-04-27T13:55:00"/>
        <d v="2015-02-27T04:02:41"/>
        <d v="2017-01-03T22:03:39"/>
        <d v="2015-08-02T06:03:10"/>
        <d v="2014-09-25T21:43:11"/>
        <d v="2017-04-01T04:00:00"/>
        <d v="2014-09-30T15:19:09"/>
        <d v="2014-05-09T22:00:00"/>
        <d v="2016-11-05T22:11:52"/>
        <d v="2015-06-30T03:06:42"/>
        <d v="2016-11-07T18:12:55"/>
        <d v="2014-05-01T15:55:29"/>
        <d v="2016-08-05T19:01:08"/>
        <d v="2013-08-19T08:01:09"/>
        <d v="2016-10-02T06:41:24"/>
        <d v="2016-12-18T18:30:57"/>
        <d v="2014-12-08T23:21:27"/>
        <d v="2016-09-07T02:00:00"/>
        <d v="2015-04-03T03:59:00"/>
        <d v="2014-12-21T01:00:00"/>
        <d v="2016-12-10T00:00:04"/>
        <d v="2014-03-08T22:11:35"/>
        <d v="2015-03-31T18:04:04"/>
        <d v="2015-03-14T15:00:00"/>
        <d v="2015-08-08T04:04:52"/>
        <d v="2015-08-04T04:27:54"/>
        <d v="2014-08-15T15:00:22"/>
        <d v="2013-04-29T04:02:20"/>
        <d v="2014-08-14T22:50:34"/>
        <d v="2014-12-01T19:59:05"/>
        <d v="2015-07-30T03:20:51"/>
        <d v="2012-04-29T01:13:43"/>
        <d v="2015-08-30T04:03:47"/>
        <d v="2014-11-08T21:13:23"/>
        <d v="2015-11-24T18:06:58"/>
        <d v="2015-08-21T17:55:13"/>
        <d v="2015-09-04T15:00:00"/>
        <d v="2016-07-21T16:45:26"/>
        <d v="2014-03-18T15:55:30"/>
        <d v="2016-07-19T14:14:41"/>
        <d v="2016-05-05T03:04:53"/>
        <d v="2016-10-17T04:00:00"/>
        <d v="2015-12-21T04:59:00"/>
        <d v="2013-12-29T07:59:00"/>
        <d v="2015-01-09T22:59:50"/>
        <d v="2014-09-01T05:00:00"/>
        <d v="2015-08-17T16:05:59"/>
        <d v="2016-12-21T04:36:30"/>
        <d v="2015-05-20T19:48:46"/>
        <d v="2014-10-04T14:17:00"/>
        <d v="2014-11-07T00:15:55"/>
        <d v="2015-03-22T22:35:47"/>
        <d v="2014-11-20T07:59:58"/>
        <d v="2016-12-28T22:00:33"/>
        <d v="2016-09-08T03:45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3-02-01T17:00:00"/>
        <d v="2016-11-10T05:15:09"/>
        <d v="2015-06-27T15:22:48"/>
        <d v="2014-07-03T00:42:23"/>
        <d v="2015-03-19T14:05:20"/>
        <d v="2016-07-24T10:32:46"/>
        <d v="2014-09-16T10:18:54"/>
        <d v="2016-03-23T06:59:00"/>
        <d v="2017-04-05T19:41:54"/>
        <d v="2014-11-19T00:00:59"/>
        <d v="2015-04-30T02:25:39"/>
        <d v="2016-04-16T00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1-06-01T04:59:00"/>
        <d v="2012-09-03T18:02:14"/>
        <d v="2016-03-12T22:37:55"/>
        <d v="2014-08-24T20:48:11"/>
        <d v="2011-10-09T17:07:13"/>
        <d v="2015-05-19T15:06:29"/>
        <d v="2016-09-22T01:17:45"/>
        <d v="2014-12-19T04:00:00"/>
        <d v="2014-12-31T17:05:38"/>
        <d v="2017-01-30T06:59:00"/>
        <d v="2017-03-08T07:30:00"/>
        <d v="2011-03-01T20:00:00"/>
        <d v="2017-02-10T05:00:00"/>
        <d v="2016-02-12T04:59:00"/>
        <d v="2014-11-12T07:59:00"/>
        <d v="2014-08-08T18:00:00"/>
        <d v="2015-03-19T18:15:30"/>
        <d v="2013-02-24T04:59:00"/>
        <d v="2016-05-03T23:00:00"/>
        <d v="2016-05-20T08:59:00"/>
        <d v="2015-06-30T03:59:00"/>
        <d v="2015-02-01T02:54:00"/>
        <d v="2016-07-29T23:29:00"/>
        <d v="2013-02-24T23:59:29"/>
        <d v="2016-10-02T18:04:46"/>
        <d v="2017-02-14T22:59:00"/>
        <d v="2015-02-14T01:43:02"/>
        <d v="2015-12-09T06:59:00"/>
        <d v="2015-05-04T04:01:00"/>
        <d v="2014-09-23T03:59:00"/>
        <d v="2016-01-12T15:48:44"/>
        <d v="2017-02-27T02:01:00"/>
        <d v="2010-08-11T15:59:00"/>
        <d v="2015-02-19T21:19:43"/>
        <d v="2015-11-26T06:03:36"/>
        <d v="2016-10-06T14:00:00"/>
        <d v="2015-12-15T12:10:00"/>
        <d v="2016-04-11T11:13:07"/>
        <d v="2014-11-10T01:41:35"/>
        <d v="2016-03-31T10:00:00"/>
        <d v="2015-03-30T19:52:30"/>
        <d v="2017-03-24T20:59:18"/>
        <d v="2016-10-20T11:05:13"/>
        <d v="2015-05-31T14:45:27"/>
        <d v="2012-07-23T04:00:00"/>
        <d v="2015-05-15T17:01:52"/>
        <d v="2016-01-12T05:00:00"/>
        <d v="2016-03-22T20:01:00"/>
        <d v="2014-07-19T09:14:38"/>
        <d v="2016-02-04T07:50:33"/>
        <d v="2013-03-10T18:07:31"/>
        <d v="2012-09-10T03:55:00"/>
        <d v="2015-07-25T21:59:00"/>
        <d v="2012-02-29T01:29:58"/>
        <d v="2016-08-23T08:10:18"/>
        <d v="2015-11-14T17:16:44"/>
        <d v="2016-03-15T21:00:00"/>
        <d v="2015-04-25T19:59:22"/>
        <d v="2015-06-04T18:39:11"/>
        <d v="2016-03-08T13:51:09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8-21T11:47:36"/>
        <d v="2014-11-21T10:47:15"/>
        <d v="2013-01-29T04:44:32"/>
        <d v="2017-02-02T14:46:01"/>
        <d v="2015-11-01T23:00:00"/>
        <d v="2015-02-04T19:36:46"/>
        <d v="2015-10-26T15:48:33"/>
        <d v="2014-08-14T15:20:23"/>
        <d v="2015-12-23T20:17:52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2-01-21T08:13:00"/>
        <d v="2014-03-13T03:33:10"/>
        <d v="2011-12-12T05:06:16"/>
        <d v="2014-11-22T00:02:03"/>
        <d v="2016-09-09T18:00:48"/>
        <d v="2015-01-25T03:56:39"/>
        <d v="2015-08-20T20:00:39"/>
        <d v="2016-09-25T01:16:29"/>
        <d v="2015-06-26T04:32:55"/>
        <d v="2016-06-18T05:19:50"/>
        <d v="2016-12-01T05:06:21"/>
        <d v="2015-06-26T04:00:00"/>
        <d v="2016-05-08T20:12:07"/>
        <d v="2016-06-13T05:59:00"/>
        <d v="2015-08-25T15:05:12"/>
        <d v="2014-06-06T13:11:42"/>
        <d v="2013-08-07T20:49:47"/>
        <d v="2012-09-04T13:29:07"/>
        <d v="2011-03-01T18:10:54"/>
        <d v="2013-12-09T04:59:00"/>
        <d v="2015-11-14T17:49:31"/>
        <d v="2016-04-26T06:55:00"/>
        <d v="2015-10-11T18:43:40"/>
        <d v="2014-09-05T13:39:00"/>
        <d v="2014-10-21T00:00:00"/>
        <d v="2014-12-20T04:59:00"/>
        <d v="2014-01-05T13:31:00"/>
        <d v="2013-07-31T19:43:00"/>
        <d v="2014-12-06T06:00:00"/>
        <d v="2014-05-31T19:40:52"/>
        <d v="2014-11-26T01:15:00"/>
        <d v="2015-04-29T01:16:39"/>
        <d v="2016-09-20T08:29:57"/>
        <d v="2016-11-24T02:00:00"/>
        <d v="2016-03-21T16:59:28"/>
        <d v="2015-04-03T04:37:30"/>
        <d v="2014-02-24T16:25:07"/>
        <d v="2012-12-15T15:36:17"/>
        <d v="2015-04-25T00:00:00"/>
        <d v="2013-05-24T00:30:37"/>
        <d v="2013-07-02T05:00:00"/>
        <d v="2012-03-02T03:00:00"/>
        <d v="2014-11-30T19:58:01"/>
        <d v="2015-06-13T16:25:14"/>
        <d v="2016-02-26T11:52:12"/>
        <d v="2014-09-21T18:32:49"/>
        <d v="2014-11-14T06:39:19"/>
        <d v="2013-11-27T06:41:54"/>
        <d v="2016-11-21T04:59:00"/>
        <d v="2009-12-09T18:24:00"/>
        <d v="2017-04-30T17:00:00"/>
        <d v="2014-06-29T21:31:24"/>
        <d v="2015-10-01T19:02:22"/>
        <d v="2016-01-03T00:56:47"/>
        <d v="2014-11-06T04:22:37"/>
        <d v="2015-09-07T09:47:55"/>
        <d v="2015-08-22T03:59:00"/>
        <d v="2015-12-07T22:57:42"/>
        <d v="2014-10-28T03:11:00"/>
        <d v="2014-08-04T19:41:37"/>
        <d v="2017-02-24T05:51:40"/>
        <d v="2015-12-01T20:01:01"/>
        <d v="2015-05-21T17:56:28"/>
        <d v="2016-02-09T20:00:00"/>
        <d v="2015-03-01T18:07:20"/>
        <d v="2015-06-29T15:21:58"/>
        <d v="2015-04-14T03:21:58"/>
        <d v="2015-12-30T14:23:54"/>
        <d v="2016-10-05T19:50:54"/>
        <d v="2017-03-16T13:00:03"/>
        <d v="2015-03-27T23:16:12"/>
        <d v="2017-01-19T15:57:51"/>
        <d v="2014-05-27T03:00:00"/>
        <d v="2015-04-16T02:50:00"/>
        <d v="2014-08-08T22:27:26"/>
        <d v="2016-08-19T02:27:20"/>
        <d v="2017-03-16T18:49:01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11-22T17:00:23"/>
        <d v="2015-08-14T03:29:56"/>
        <d v="2015-01-25T20:39:56"/>
        <d v="2014-09-02T14:27:49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6-08-01T00:36:20"/>
        <d v="2015-05-20T22:39:50"/>
        <d v="2012-11-18T00:00:00"/>
        <d v="2015-12-18T19:38:59"/>
        <d v="2015-02-22T12:14:45"/>
        <d v="2016-01-15T03:09:34"/>
        <d v="2014-12-28T15:20:26"/>
        <d v="2015-01-04T04:43:58"/>
        <d v="2013-09-19T18:08:48"/>
        <d v="2016-03-01T04:13:59"/>
        <d v="2012-04-07T04:59:00"/>
        <d v="2013-11-22T12:35:13"/>
        <d v="2015-10-02T23:03:00"/>
        <d v="2014-07-28T16:52:43"/>
        <d v="2015-11-18T15:00:04"/>
        <d v="2016-04-03T16:25:41"/>
        <d v="2016-12-02T07:00:00"/>
        <d v="2015-03-08T05:14:57"/>
        <d v="2014-07-21T12:52:06"/>
        <d v="2015-04-22T19:56:26"/>
        <d v="2015-04-03T21:44:10"/>
        <d v="2015-03-14T03:11:00"/>
        <d v="2011-12-20T11:49:50"/>
        <d v="2013-03-16T18:27:47"/>
        <d v="2013-03-19T16:42:15"/>
        <d v="2013-06-11T15:33:26"/>
        <d v="2015-12-04T05:00:00"/>
        <d v="2015-06-13T12:09:11"/>
        <d v="2015-04-29T03:09:19"/>
        <d v="2016-05-26T17:57:43"/>
        <d v="2017-01-02T22:13:29"/>
        <d v="2013-11-13T20:22:35"/>
        <d v="2015-03-28T23:31:51"/>
        <d v="2014-12-18T20:28:26"/>
        <d v="2014-06-15T18:05:25"/>
        <d v="2015-03-26T01:03:29"/>
        <d v="2015-10-18T19:36:29"/>
        <d v="2015-05-29T04:27:33"/>
        <d v="2012-07-19T21:03:31"/>
        <d v="2016-08-06T00:06:23"/>
        <d v="2014-06-24T18:57:09"/>
        <d v="2014-03-24T01:22:50"/>
        <d v="2014-11-26T20:26:50"/>
        <d v="2015-03-06T15:22:29"/>
        <d v="2015-03-15T13:32:02"/>
        <d v="2012-10-29T07:21:24"/>
        <d v="2015-06-08T04:00:00"/>
        <d v="2015-04-08T11:42:59"/>
        <d v="2017-04-09T23:47:28"/>
        <d v="2014-08-13T23:31:52"/>
        <d v="2015-10-13T23:13:41"/>
        <d v="2015-07-15T10:43:42"/>
        <d v="2010-09-01T03:44:00"/>
        <d v="2014-12-22T04:00:00"/>
        <d v="2015-06-19T18:28:03"/>
        <d v="2012-12-05T09:23:41"/>
        <d v="2014-06-16T05:30:00"/>
        <d v="2015-12-16T23:08:04"/>
        <d v="2015-10-24T04:14:05"/>
        <d v="2013-12-10T02:00:56"/>
        <d v="2015-05-31T03:40:23"/>
        <d v="2016-06-16T15:37:26"/>
        <d v="2015-10-01T05:00:00"/>
        <d v="2011-03-10T16:40:10"/>
        <d v="2015-07-23T03:11:00"/>
        <d v="2015-11-14T07:01:00"/>
        <d v="2014-06-16T22:00:00"/>
        <d v="2017-01-09T01:18:20"/>
        <d v="2015-12-25T02:21:26"/>
        <d v="2014-09-13T09:37:21"/>
        <d v="2014-12-25T20:27:03"/>
        <d v="2015-07-08T22:58:33"/>
        <d v="2015-04-13T15:59:35"/>
        <d v="2017-02-18T05:59:00"/>
        <d v="2016-11-17T14:15:33"/>
        <d v="2016-10-06T15:15:32"/>
        <d v="2016-02-12T10:20:45"/>
        <d v="2014-10-04T03:30:00"/>
        <d v="2011-07-08T21:00:00"/>
        <d v="2013-08-31T14:40:12"/>
        <d v="2013-09-20T20:17:27"/>
        <d v="2015-12-12T10:00:00"/>
        <d v="2016-12-10T11:00:00"/>
        <d v="2015-08-27T19:15:10"/>
        <d v="2016-08-06T18:00:00"/>
        <d v="2017-04-10T01:00:00"/>
        <d v="2016-10-23T20:50:40"/>
        <d v="2015-02-28T07:32:16"/>
        <d v="2012-12-15T18:52:08"/>
        <d v="2016-12-15T23:00:00"/>
        <d v="2014-06-26T15:22:23"/>
        <d v="2015-05-13T16:18:51"/>
        <d v="2014-08-20T09:21:17"/>
        <d v="2014-11-12T21:20:00"/>
        <d v="2016-03-09T17:09:20"/>
        <d v="2016-02-21T09:33:48"/>
        <d v="2014-12-31T21:08:08"/>
        <d v="2013-05-28T00:00:00"/>
        <d v="2015-08-20T17:05:00"/>
        <d v="2015-10-11T15:29:05"/>
        <d v="2016-02-02T17:26:38"/>
        <d v="2015-04-21T05:59:00"/>
        <d v="2016-10-30T01:46:00"/>
        <d v="2014-10-20T14:56:15"/>
        <d v="2016-01-05T23:55:00"/>
        <d v="2014-12-31T00:00:00"/>
        <d v="2015-04-04T20:19:17"/>
        <d v="2014-07-03T03:59:00"/>
        <d v="2016-03-04T23:19:28"/>
        <d v="2016-03-16T03:02:44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5-08-10T22:17:17"/>
        <d v="2014-08-03T11:39:39"/>
        <d v="2016-09-02T16:36:20"/>
        <d v="2015-09-27T18:38:24"/>
        <d v="2014-04-29T17:06:22"/>
        <d v="2017-01-02T22:59:00"/>
        <d v="2016-11-01T02:55:34"/>
        <d v="2015-07-27T01:29:58"/>
        <d v="2015-05-09T21:14:18"/>
        <d v="2014-10-06T16:11:45"/>
        <d v="2017-04-04T05:15:01"/>
        <d v="2013-04-08T04:33:00"/>
        <d v="2015-03-04T02:00:20"/>
        <d v="2015-12-30T16:50:10"/>
        <d v="2014-04-30T05:00:00"/>
        <d v="2015-03-05T04:00:00"/>
        <d v="2015-07-19T05:23:11"/>
        <d v="2017-03-02T14:24:43"/>
        <d v="2017-01-27T01:26:48"/>
        <d v="2017-03-01T19:00:00"/>
        <d v="2014-08-07T12:21:47"/>
        <d v="2014-07-13T00:00:00"/>
        <d v="2014-07-17T16:50:46"/>
        <d v="2015-12-25T17:07:01"/>
        <d v="2014-11-19T18:52:52"/>
        <d v="2011-10-02T06:59:00"/>
        <d v="2014-12-25T08:00:00"/>
        <d v="2015-08-30T05:28:00"/>
        <d v="2016-09-01T02:58:22"/>
        <d v="2015-07-09T21:48:17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7-02-17T16:05:00"/>
        <d v="2016-05-13T00:10:08"/>
        <d v="2015-10-29T21:40:48"/>
        <d v="2015-01-01T20:13:14"/>
        <d v="2015-02-15T20:30:07"/>
        <d v="2014-12-26T20:35:39"/>
        <d v="2016-09-02T00:45:46"/>
        <d v="2016-06-24T01:29:00"/>
        <d v="2016-06-17T23:00:00"/>
        <d v="2016-10-23T15:29:19"/>
        <d v="2017-01-13T17:04:21"/>
        <d v="2017-01-28T22:35:30"/>
        <d v="2015-02-14T14:09:51"/>
        <d v="2011-12-16T01:26:35"/>
        <d v="2013-02-01T01:08:59"/>
        <d v="2013-09-15T21:10:00"/>
        <d v="2016-09-24T05:26:27"/>
        <d v="2014-11-30T22:42:02"/>
        <d v="2015-03-28T01:46:48"/>
        <d v="2016-09-28T22:24:55"/>
        <d v="2014-11-29T16:00:00"/>
        <d v="2015-01-01T00:03:35"/>
        <d v="2017-03-06T20:00:00"/>
        <d v="2015-04-04T21:59:00"/>
        <d v="2015-12-16T18:20:10"/>
        <d v="2014-08-23T20:59:10"/>
        <d v="2015-04-24T16:16:17"/>
        <d v="2016-12-04T21:54:43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12-20T09:00:00"/>
        <d v="2016-03-24T16:01:04"/>
        <d v="2012-03-25T19:34:02"/>
        <d v="2016-10-08T14:43:32"/>
        <d v="2015-09-05T03:59:00"/>
        <d v="2016-12-30T22:50:33"/>
        <d v="2015-06-05T11:47:56"/>
        <d v="2016-08-01T16:22:03"/>
        <d v="2016-10-27T21:19:00"/>
        <d v="2015-04-10T01:27:22"/>
        <d v="2016-02-21T08:24:17"/>
        <d v="2016-08-02T22:01:11"/>
        <d v="2013-11-07T02:00:03"/>
        <d v="2015-05-28T20:05:00"/>
        <d v="2015-02-17T22:15:29"/>
        <d v="2014-07-09T12:34:56"/>
        <d v="2012-07-24T20:20:48"/>
        <d v="2012-06-14T19:24:11"/>
        <d v="2012-11-22T22:00:00"/>
        <d v="2012-10-12T20:37:41"/>
        <d v="2012-01-16T05:00:00"/>
        <d v="2012-11-22T02:26:00"/>
        <d v="2017-04-10T20:15:00"/>
        <d v="2017-03-27T04:36:00"/>
        <d v="2014-09-01T15:30:34"/>
        <d v="2015-07-01T06:00:00"/>
        <d v="2016-06-10T01:15:06"/>
        <d v="2016-09-13T21:30:00"/>
        <d v="2015-03-19T17:45:23"/>
        <d v="2015-04-04T14:43:57"/>
        <d v="2016-12-15T13:39:49"/>
        <d v="2015-01-24T23:08:15"/>
        <d v="2011-02-20T23:52:34"/>
        <d v="2017-01-04T00:04:09"/>
        <d v="2016-08-06T21:35:08"/>
        <d v="2010-07-22T06:00:00"/>
        <d v="2015-10-21T23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2-05-19T17:05:05"/>
        <d v="2016-01-25T16:00:00"/>
        <d v="2016-03-26T17:11:30"/>
        <d v="2016-10-29T19:00:00"/>
        <d v="2013-11-27T03:02:00"/>
        <d v="2015-06-14T18:45:37"/>
        <d v="2016-01-08T19:47:00"/>
        <d v="2015-06-05T18:48:24"/>
        <d v="2016-09-09T20:03:57"/>
        <d v="2015-02-22T01:21:47"/>
        <d v="2016-02-27T21:35:43"/>
        <d v="2015-10-18T19:38:49"/>
        <d v="2014-11-30T04:25:15"/>
        <d v="2017-03-05T21:48:10"/>
        <d v="2016-06-07T21:06:00"/>
        <d v="2015-02-02T21:39:12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5-01-09T03:26:10"/>
        <d v="2015-09-25T21:00:00"/>
        <d v="2015-12-28T06:00:00"/>
        <d v="2017-04-05T18:14:37"/>
        <d v="2015-10-08T07:59:53"/>
        <d v="2015-08-07T16:14:23"/>
        <d v="2015-04-04T18:10:37"/>
        <d v="2014-09-11T15:15:51"/>
        <d v="2014-01-11T21:36:41"/>
        <d v="2015-07-21T10:03:25"/>
        <d v="2015-07-16T00:00:00"/>
        <d v="2015-02-23T11:55:03"/>
        <d v="2015-09-23T14:21:26"/>
        <d v="2014-12-21T17:43:33"/>
        <d v="2016-02-06T04:59:00"/>
        <d v="2016-04-15T20:12:08"/>
        <d v="2016-07-24T01:52:38"/>
        <d v="2014-09-06T22:08:59"/>
        <d v="2015-05-07T14:01:04"/>
        <d v="2015-06-07T21:56:38"/>
        <d v="2016-06-07T00:12:05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7-04-14T04:59:00"/>
        <d v="2017-04-07T16:15:03"/>
        <d v="2017-03-19T06:00:00"/>
        <d v="2014-09-26T21:04:52"/>
        <d v="2015-02-28T22:00:00"/>
        <d v="2015-02-04T11:50:18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6-16T23:30:00"/>
        <d v="2015-05-26T03:59:00"/>
        <d v="2014-07-03T04:00:45"/>
        <d v="2016-03-11T22:20:43"/>
        <d v="2014-07-20T18:51:27"/>
        <d v="2015-03-27T03:34:36"/>
        <d v="2014-07-03T04:07:58"/>
        <d v="2015-03-27T17:59:52"/>
        <d v="2014-12-11T05:28:22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12-17T05:59:00"/>
        <d v="2013-07-25T16:21:28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3-03-22T22:15:45"/>
        <d v="2014-01-11T21:02:25"/>
        <d v="2011-06-12T00:20:49"/>
        <d v="2016-11-10T13:37:07"/>
        <d v="2015-10-02T23:00:00"/>
        <d v="2014-09-14T04:34:57"/>
        <d v="2014-06-20T23:00:00"/>
        <d v="2014-06-17T03:00:00"/>
        <d v="2014-06-27T16:21:24"/>
        <d v="2015-04-29T04:22:00"/>
        <d v="2015-10-20T17:55:22"/>
        <d v="2014-08-03T18:05:47"/>
        <d v="2016-07-05T01:07:47"/>
        <d v="2015-03-19T21:31:27"/>
        <d v="2015-12-01T00:00:00"/>
        <d v="2016-11-17T19:28:06"/>
        <d v="2015-08-11T00:12:06"/>
        <d v="2015-11-25T22:04:55"/>
        <d v="2014-08-20T16:22:32"/>
        <d v="2016-06-29T23:29:55"/>
        <d v="2015-11-01T03:00:00"/>
        <d v="2014-10-07T00:06:13"/>
        <d v="2014-06-20T21:59:00"/>
        <d v="2017-04-01T03:59:00"/>
        <d v="2015-11-13T15:00:00"/>
        <d v="2015-02-11T13:13:42"/>
        <d v="2014-07-10T23:01:40"/>
        <d v="2015-10-15T09:59:58"/>
        <d v="2016-08-06T07:52:18"/>
        <d v="2014-05-07T00:06:29"/>
        <d v="2015-11-15T23:09:06"/>
        <d v="2016-12-14T15:59:00"/>
        <d v="2016-03-05T05:54:29"/>
        <d v="2010-05-02T19:22:00"/>
        <d v="2013-10-22T03:59:00"/>
        <d v="2015-05-10T19:28:25"/>
        <d v="2016-10-01T04:00:00"/>
        <d v="2013-04-08T19:17:37"/>
        <d v="2015-05-17T18:00:00"/>
        <d v="2014-08-08T21:20:12"/>
        <d v="2014-01-06T12:55:40"/>
        <d v="2016-05-27T23:15:16"/>
        <d v="2015-07-23T03:00:00"/>
        <d v="2015-08-01T15:01:48"/>
        <d v="2015-05-08T22:00:00"/>
        <d v="2014-06-01T04:00:00"/>
        <d v="2015-05-09T05:00:00"/>
        <d v="2014-02-17T00:00:00"/>
        <d v="2015-04-03T20:02:33"/>
        <d v="2014-04-25T21:08:47"/>
        <d v="2014-08-16T08:17:57"/>
        <d v="2012-02-27T16:17:03"/>
        <d v="2017-01-03T04:17:00"/>
        <d v="2015-05-16T03:00:00"/>
        <d v="2017-01-27T20:05:30"/>
        <d v="2014-07-18T13:09:12"/>
        <d v="2014-10-14T06:59:00"/>
        <d v="2016-10-08T09:20:39"/>
        <d v="2015-12-15T23:09:34"/>
        <d v="2016-12-07T08:26:16"/>
        <d v="2016-01-20T20:50:48"/>
        <d v="2014-08-01T13:43:27"/>
        <d v="2013-09-03T04:00:00"/>
        <d v="2014-06-14T01:44:10"/>
        <d v="2015-06-08T16:00:00"/>
        <d v="2015-04-03T13:59:01"/>
        <d v="2015-03-19T19:02:50"/>
        <d v="2015-10-06T15:10:22"/>
        <d v="2015-06-01T16:28:25"/>
        <d v="2011-03-16T11:38:02"/>
        <d v="2013-04-14T21:03:52"/>
        <d v="2013-06-29T20:13:07"/>
        <d v="2016-11-20T18:48:47"/>
        <d v="2016-01-06T20:38:37"/>
        <d v="2015-03-12T21:58:32"/>
        <d v="2011-09-05T17:06:00"/>
        <d v="2011-09-07T16:35:39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3-07-12T21:51:00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7-03-17T18:34:01"/>
        <d v="2015-01-12T06:00:03"/>
        <d v="2011-03-03T07:49:21"/>
        <d v="2015-07-08T16:45:00"/>
        <d v="2014-06-13T00:12:35"/>
        <d v="2013-07-01T18:00:00"/>
        <d v="2013-12-26T00:32:17"/>
        <d v="2013-02-24T09:09:15"/>
        <d v="2014-01-01T23:08:56"/>
        <d v="2015-11-18T16:09:07"/>
        <d v="2014-08-18T00:08:10"/>
        <d v="2015-05-02T22:02:16"/>
        <d v="2016-11-26T18:41:13"/>
        <d v="2015-03-17T18:00:00"/>
        <d v="2013-01-13T22:48:33"/>
        <d v="2012-06-28T20:16:11"/>
        <d v="2014-08-23T14:12:29"/>
        <d v="2015-08-12T02:00:00"/>
        <d v="2017-03-15T00:00:00"/>
        <d v="2012-09-13T10:07:02"/>
        <d v="2014-07-10T21:29:10"/>
        <d v="2014-06-27T21:33:28"/>
        <d v="2013-05-27T06:59:00"/>
        <d v="2014-04-23T15:59:33"/>
        <d v="2014-10-20T02:07:00"/>
        <d v="2012-07-14T23:42:48"/>
        <d v="2013-10-05T20:51:34"/>
        <d v="2014-07-08T22:34:00"/>
        <d v="2015-05-29T16:36:34"/>
        <d v="2014-09-06T00:10:11"/>
        <d v="2014-05-25T13:32:38"/>
        <d v="2014-08-28T01:00:00"/>
        <d v="2014-11-27T03:00:00"/>
        <d v="2014-12-14T18:09:51"/>
        <d v="2015-09-09T22:31:19"/>
        <d v="2013-12-13T04:59:00"/>
        <d v="2015-05-01T08:59:32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6-07-31T07:00:00"/>
        <d v="2015-01-04T23:26:00"/>
        <d v="2014-11-26T20:29:37"/>
        <d v="2015-09-06T03:38:27"/>
        <d v="2016-05-07T14:29:18"/>
        <d v="2015-07-18T03:00:00"/>
        <d v="2016-01-17T21:00:00"/>
        <d v="2016-05-04T23:00:50"/>
        <d v="2014-09-10T04:52:00"/>
        <d v="2015-04-10T04:59:00"/>
        <d v="2012-11-09T19:07:07"/>
        <d v="2014-08-19T16:00:00"/>
        <d v="2013-12-15T03:14:59"/>
        <d v="2014-10-23T00:49:07"/>
        <d v="2011-04-24T23:34:47"/>
        <d v="2015-04-13T17:17:52"/>
        <d v="2012-03-10T15:07:29"/>
        <d v="2016-03-16T18:16:33"/>
        <d v="2012-07-18T21:53:18"/>
        <d v="2015-04-29T19:02:06"/>
        <d v="2012-07-11T03:51:05"/>
        <d v="2016-02-10T16:42:44"/>
        <d v="2016-06-12T08:29:03"/>
        <d v="2015-07-08T14:44:59"/>
        <d v="2014-12-03T05:34:20"/>
        <d v="2016-07-31T16:00:00"/>
        <d v="2011-08-21T20:05:57"/>
        <d v="2013-11-13T05:59:00"/>
        <d v="2016-02-18T20:14:20"/>
        <d v="2014-12-09T02:12:08"/>
        <d v="2015-06-01T22:42:00"/>
        <d v="2013-11-13T17:24:19"/>
        <d v="2015-03-16T16:35:52"/>
        <d v="2014-11-27T00:54:23"/>
        <d v="2016-11-15T18:13:22"/>
        <d v="2015-09-04T16:11:02"/>
        <d v="2014-12-13T22:49:25"/>
        <d v="2012-09-11T16:47:33"/>
        <d v="2012-12-13T22:17:32"/>
        <d v="2011-12-06T05:59:00"/>
        <d v="2014-04-20T02:36:01"/>
        <d v="2014-07-09T17:24:25"/>
        <d v="2016-04-23T00:00:00"/>
        <d v="2015-01-31T19:58:33"/>
        <d v="2017-03-26T20:14:45"/>
        <d v="2015-08-03T15:35:24"/>
        <d v="2015-07-23T04:59:00"/>
        <d v="2011-10-01T03:00:00"/>
        <d v="2010-09-04T01:03:00"/>
        <d v="2014-12-21T04:30:00"/>
        <d v="2013-03-01T18:01:08"/>
        <d v="2012-09-21T19:38:14"/>
        <d v="2015-05-01T05:46:37"/>
        <d v="2015-06-08T00:23:53"/>
        <d v="2015-10-31T15:57:33"/>
        <d v="2016-09-23T16:44:30"/>
        <d v="2015-05-31T06:59:00"/>
        <d v="2014-06-29T06:13:01"/>
        <d v="2016-09-12T16:59:00"/>
        <d v="2014-07-30T23:00:00"/>
        <d v="2014-07-24T02:59:00"/>
        <d v="2016-07-13T21:29:42"/>
        <d v="2011-09-09T21:02:43"/>
        <d v="2014-10-26T18:29:26"/>
        <d v="2015-09-06T14:46:00"/>
        <d v="2014-08-11T05:59:00"/>
        <d v="2015-01-08T18:18:00"/>
        <d v="2014-06-21T03:59:00"/>
        <d v="2016-10-08T07:38:46"/>
        <d v="2015-07-16T19:51:45"/>
        <d v="2014-12-01T00:00:00"/>
        <d v="2011-06-30T15:19:23"/>
        <d v="2015-01-15T10:54:00"/>
        <d v="2014-10-19T13:01:24"/>
        <d v="2015-10-11T05:00:00"/>
        <d v="2013-04-09T06:30:00"/>
        <d v="2010-07-08T22:40:00"/>
        <d v="2012-09-02T11:30:48"/>
        <d v="2016-03-31T08:46:56"/>
        <d v="2015-03-05T20:27:00"/>
        <d v="2013-07-28T17:50:36"/>
        <d v="2014-12-04T01:31:39"/>
        <d v="2016-07-22T04:37:55"/>
        <d v="2015-01-22T18:46:10"/>
        <d v="2013-11-01T19:00:00"/>
        <d v="2016-05-01T20:48:26"/>
        <d v="2016-12-22T02:00:00"/>
        <d v="2013-03-23T22:42:41"/>
        <d v="2014-09-23T20:46:16"/>
        <d v="2016-12-14T21:01:18"/>
        <d v="2012-02-23T17:33:46"/>
        <d v="2015-03-14T00:20:16"/>
        <d v="2017-02-08T21:40:35"/>
        <d v="2012-03-29T13:45:23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4-12-16T22:32:09"/>
        <d v="2014-10-04T06:59:00"/>
        <d v="2016-07-17T00:43:00"/>
        <d v="2014-08-31T19:51:49"/>
        <d v="2015-07-19T18:44:23"/>
        <d v="2016-03-24T22:59:23"/>
        <d v="2015-05-07T18:12:22"/>
        <d v="2014-12-17T07:59:00"/>
        <d v="2015-06-30T15:45:00"/>
        <d v="2011-01-01T04:59:00"/>
        <d v="2015-06-20T19:06:13"/>
        <d v="2012-01-15T13:14:2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7-01-31T18:08:20"/>
        <d v="2014-02-16T18:18:12"/>
        <d v="2014-06-25T02:00:00"/>
        <d v="2014-06-10T08:33:00"/>
        <d v="2014-06-27T22:04:24"/>
        <d v="2016-07-03T07:38:56"/>
        <d v="2014-05-04T17:11:40"/>
        <d v="2014-11-20T19:48:21"/>
        <d v="2014-08-26T22:20:12"/>
        <d v="2015-04-20T04:50:00"/>
        <d v="2015-10-08T03:59:00"/>
        <d v="2015-09-17T02:31:52"/>
        <d v="2015-10-06T22:17:05"/>
        <d v="2011-12-13T03:39:56"/>
        <d v="2014-03-04T21:00:00"/>
        <d v="2016-04-16T20:08:40"/>
        <d v="2016-10-09T10:56:59"/>
        <d v="2015-12-15T20:25:16"/>
        <d v="2014-07-13T13:59:00"/>
        <d v="2015-04-04T06:22:05"/>
        <d v="2015-12-27T14:20:45"/>
        <d v="2013-06-02T18:03:12"/>
        <d v="2010-12-23T03:08:53"/>
        <d v="2015-05-08T18:12:56"/>
        <d v="2014-09-15T02:00:03"/>
        <d v="2015-10-08T20:59:00"/>
        <d v="2015-04-29T18:14:28"/>
        <d v="2011-09-16T21:20:31"/>
        <d v="2013-11-05T18:39:50"/>
        <d v="2015-10-21T17:26:21"/>
        <d v="2014-09-05T23:45:24"/>
        <d v="2016-07-01T18:35:38"/>
        <d v="2015-01-01T06:59:00"/>
        <d v="2014-08-11T12:03:49"/>
        <d v="2012-09-17T04:05:00"/>
        <d v="2014-04-19T21:04:35"/>
        <d v="2013-11-29T14:28:15"/>
        <d v="2010-08-01T04:00:00"/>
        <d v="2013-11-27T22:08:31"/>
        <d v="2013-10-09T08:18:07"/>
        <d v="2014-05-02T22:52:53"/>
        <d v="2014-10-15T15:51:36"/>
        <d v="2016-07-15T14:34:06"/>
        <d v="2017-02-25T20:18:25"/>
        <d v="2011-09-25T19:32:47"/>
        <d v="2014-06-21T17:12:52"/>
        <d v="2015-02-13T23:58:02"/>
        <d v="2016-06-03T07:38:40"/>
        <d v="2015-11-11T22:30:44"/>
        <d v="2011-09-10T01:00:22"/>
        <d v="2015-09-02T06:47:27"/>
        <d v="2014-03-14T16:49:11"/>
        <d v="2016-04-08T18:31:22"/>
        <d v="2011-08-01T07:00:00"/>
        <d v="2014-02-20T20:48:53"/>
        <d v="2012-12-18T14:20:00"/>
        <d v="2016-04-16T05:59:00"/>
        <d v="2017-04-14T04:07:40"/>
        <d v="2014-10-30T22:22:42"/>
        <d v="2016-08-27T03:59:00"/>
        <d v="2014-09-27T03:08:27"/>
        <d v="2011-07-04T19:52:20"/>
        <d v="2015-08-20T18:19:02"/>
        <d v="2014-12-03T04:00:00"/>
        <d v="2012-07-15T20:03:07"/>
        <d v="2011-10-07T16:58:52"/>
        <d v="2012-03-08T02:43:55"/>
        <d v="2013-04-27T21:16:31"/>
        <d v="2013-11-04T01:00:00"/>
        <d v="2016-05-23T03:00:00"/>
        <d v="2011-03-12T04:00:00"/>
        <d v="2013-03-09T23:42:17"/>
        <d v="2015-02-21T16:29:56"/>
        <d v="2013-03-29T22:54:52"/>
        <d v="2012-03-25T00:56:15"/>
        <d v="2016-09-30T04:27:00"/>
        <d v="2015-10-09T17:00:00"/>
        <d v="2015-03-31T13:14:00"/>
        <d v="2014-11-22T05:59:00"/>
        <d v="2016-04-17T23:44:54"/>
        <d v="2014-10-29T18:54:03"/>
        <d v="2015-03-27T15:24:52"/>
        <d v="2016-11-30T17:00:00"/>
        <d v="2015-08-01T01:00:00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7-11T03:59:00"/>
        <d v="2015-02-10T07:59:00"/>
        <d v="2016-05-27T00:54:35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6-10-19T07:53:27"/>
        <d v="2014-12-18T12:08:53"/>
        <d v="2015-10-25T23:59:00"/>
        <d v="2014-10-19T05:00:00"/>
        <d v="2014-07-11T16:00:00"/>
        <d v="2016-04-01T01:27:39"/>
        <d v="2014-11-13T23:37:28"/>
        <d v="2014-10-22T15:36:50"/>
        <d v="2011-12-16T05:48:41"/>
        <d v="2016-09-03T05:55:00"/>
        <d v="2009-08-10T19:26:00"/>
        <d v="2011-07-23T03:59:00"/>
        <d v="2012-03-25T23:55:30"/>
        <d v="2013-07-01T03:59:00"/>
        <d v="2013-11-14T17:07:02"/>
        <d v="2011-04-03T01:03:10"/>
        <d v="2015-08-23T07:21:12"/>
        <d v="2014-08-24T23:14:09"/>
        <d v="2015-03-08T13:31:17"/>
        <d v="2016-08-29T04:01:09"/>
        <d v="2014-07-06T17:13:56"/>
        <d v="2016-09-15T14:49:05"/>
        <d v="2014-10-31T22:45:42"/>
        <d v="2015-03-01T15:21:16"/>
        <d v="2016-06-25T03:59:00"/>
        <d v="2014-10-06T05:00:00"/>
        <d v="2015-04-24T01:39:31"/>
        <d v="2012-04-04T17:33:23"/>
        <d v="2013-07-13T18:00:00"/>
        <d v="2014-08-25T23:28:26"/>
        <d v="2014-12-03T15:20:36"/>
        <d v="2014-08-25T21:00:00"/>
        <d v="2014-08-09T05:37:12"/>
        <d v="2012-06-01T22:52:24"/>
        <d v="2015-04-23T05:40:07"/>
        <d v="2015-06-20T17:55:14"/>
        <d v="2015-07-27T22:59:00"/>
        <d v="2016-04-30T03:59:00"/>
        <d v="2014-09-07T14:23:42"/>
        <d v="2015-08-12T00:00:00"/>
        <d v="2015-01-10T03:23:00"/>
        <d v="2015-10-08T16:42:15"/>
        <d v="2014-11-25T01:00:00"/>
        <d v="2016-04-25T00:20:00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5-09-04T17:00:00"/>
        <d v="2014-10-22T01:50:28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09-11-27T04:59:00"/>
        <d v="2016-03-24T22:39:13"/>
        <d v="2014-01-16T04:00:00"/>
        <d v="2015-06-28T15:09:30"/>
        <d v="2013-04-06T06:16:22"/>
        <d v="2015-05-27T18:41:20"/>
        <d v="2015-12-10T16:51:01"/>
        <d v="2016-11-01T04:59:00"/>
        <d v="2015-09-21T03:11:16"/>
        <d v="2016-05-13T19:04:23"/>
        <d v="2017-01-31T05:00:00"/>
        <d v="2016-07-14T16:25:33"/>
        <d v="2016-05-20T14:08:22"/>
        <d v="2016-02-08T13:01:00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6-04-17T18:18:39"/>
        <d v="2016-02-03T12:33:09"/>
        <d v="2015-07-30T03:59:00"/>
        <d v="2012-01-22T06:00:00"/>
        <d v="2014-02-14T20:00:00"/>
        <d v="2012-12-13T22:58:23"/>
        <d v="2016-10-16T11:00:00"/>
        <d v="2014-07-09T07:55:39"/>
        <d v="2014-02-02T18:02:06"/>
        <d v="2015-09-10T04:09:21"/>
        <d v="2015-05-21T03:26:50"/>
        <d v="2012-05-11T15:47:00"/>
        <d v="2012-04-27T16:00:46"/>
        <d v="2013-10-07T01:21:58"/>
        <d v="2012-09-22T18:19:16"/>
        <d v="2014-11-10T21:07:43"/>
        <d v="2016-09-05T03:59:0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7-01-30T17:16:53"/>
        <d v="2017-01-24T10:34:12"/>
        <d v="2016-08-05T03:59:00"/>
        <d v="2015-04-15T21:54:53"/>
        <d v="2015-05-13T20:04:28"/>
        <d v="2014-04-19T12:34:08"/>
        <d v="2014-11-26T00:55:00"/>
        <d v="2015-08-06T11:05:21"/>
        <d v="2015-09-06T02:36:46"/>
        <d v="2014-05-30T22:09:16"/>
        <d v="2011-09-28T17:30:08"/>
        <d v="2015-08-28T01:00:00"/>
        <d v="2013-10-06T20:21:10"/>
        <d v="2014-11-03T05:59:00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6-09-18T20:26:25"/>
        <d v="2014-12-19T19:31:28"/>
        <d v="2017-01-03T16:02:45"/>
        <d v="2014-08-11T04:00:00"/>
        <d v="2013-02-16T15:52:38"/>
        <d v="2013-11-02T22:09:05"/>
        <d v="2012-09-07T07:51:00"/>
        <d v="2012-11-15T15:40:52"/>
        <d v="2015-04-03T15:38:00"/>
        <d v="2016-02-15T15:00:00"/>
        <d v="2015-06-30T21:06:08"/>
        <d v="2014-07-15T05:11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6-04-19T20:05:04"/>
        <d v="2017-01-28T19:29:00"/>
        <d v="2015-03-25T18:53:49"/>
        <d v="2016-02-25T16:08:33"/>
        <d v="2014-08-03T15:48:04"/>
        <d v="2014-09-27T13:27:24"/>
        <d v="2014-10-29T22:57:51"/>
        <d v="2015-01-31T03:25:00"/>
        <d v="2014-09-28T01:38:33"/>
        <d v="2013-02-17T19:25:29"/>
        <d v="2016-03-14T14:35:29"/>
        <d v="2016-03-30T12:36:20"/>
        <d v="2015-06-04T05:26:00"/>
        <d v="2011-12-25T05:00:00"/>
        <d v="2012-01-12T01:00:00"/>
        <d v="2013-04-20T03:38:21"/>
        <d v="2016-12-11T16:20:08"/>
        <d v="2016-01-06T22:50:13"/>
        <d v="2015-02-05T19:44:01"/>
        <d v="2014-09-24T01:41:37"/>
        <d v="2015-11-25T15:49:11"/>
        <d v="2016-12-31T18:20:54"/>
        <d v="2010-12-09T04:59:00"/>
        <d v="2012-10-04T23:07:13"/>
        <d v="2016-02-11T16:18:30"/>
        <d v="2016-03-31T16:56:25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7-12T19:31:44"/>
        <d v="2016-02-07T16:58:00"/>
        <d v="2015-02-26T08:41:33"/>
        <d v="2015-10-15T20:22:38"/>
        <d v="2016-09-03T14:02:55"/>
        <d v="2016-02-13T21:35:13"/>
        <d v="2015-09-26T04:33:41"/>
        <d v="2016-11-26T15:27:51"/>
        <d v="2016-06-09T19:00:00"/>
        <d v="2010-10-11T00:16:16"/>
        <d v="2015-10-03T21:00:00"/>
        <d v="2015-02-22T20:09:13"/>
        <d v="2014-11-13T17:20:28"/>
        <d v="2016-04-22T14:52:00"/>
        <d v="2012-07-08T12:29:29"/>
        <d v="2015-11-16T16:04:58"/>
        <d v="2015-05-14T12:55:22"/>
        <d v="2014-02-27T23:00:00"/>
        <d v="2013-10-25T23:00:10"/>
        <d v="2014-08-13T03:19:26"/>
        <d v="2017-01-29T20:34:13"/>
        <d v="2016-11-06T03:26:44"/>
        <d v="2016-09-02T17:03:22"/>
        <d v="2013-06-20T11:04:18"/>
        <d v="2013-01-03T01:31:33"/>
        <d v="2011-08-11T16:01:58"/>
        <d v="2011-12-16T00:19:14"/>
        <d v="2016-08-05T21:00:00"/>
        <d v="2015-07-31T16:00:00"/>
        <d v="2016-06-17T16:00:00"/>
        <d v="2015-06-29T20:57:18"/>
        <d v="2015-04-06T04:00:00"/>
        <d v="2015-06-14T12:36:49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6-08-14T22:45:43"/>
        <d v="2012-12-20T11:58:45"/>
        <d v="2013-07-22T20:09:12"/>
        <d v="2011-02-17T21:17:07"/>
        <d v="2015-02-20T23:14:16"/>
        <d v="2014-09-06T21:00:00"/>
        <d v="2015-12-14T05:59:00"/>
        <d v="2015-09-19T06:37:31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6-11-19T01:00:00"/>
        <d v="2016-03-08T04:59:00"/>
        <d v="2015-07-18T06:59:00"/>
        <d v="2017-02-01T22:59:00"/>
        <d v="2014-05-19T21:00:00"/>
        <d v="2014-06-27T05:14:15"/>
        <d v="2016-03-02T19:21:27"/>
        <d v="2014-11-05T23:28:04"/>
        <d v="2015-03-23T03:55:12"/>
        <d v="2014-09-06T05:09:04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6-01-19T22:59:00"/>
        <d v="2015-06-17T01:40:14"/>
        <d v="2014-12-31T13:39:47"/>
        <d v="2014-05-11T11:50:52"/>
        <d v="2014-06-01T01:44:24"/>
        <d v="2015-03-08T16:50:03"/>
        <d v="2014-08-01T17:12:00"/>
        <d v="2015-11-17T22:24:14"/>
        <d v="2014-09-08T15:50:05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7-02-28T05:00:00"/>
        <d v="2015-09-12T20:57:42"/>
        <d v="2013-06-27T01:49:11"/>
        <d v="2012-07-09T02:07:27"/>
        <d v="2015-03-20T20:27:00"/>
        <d v="2015-04-16T11:27:36"/>
        <d v="2015-02-20T08:34:13"/>
        <d v="2011-12-18T18:21:44"/>
        <d v="2016-04-17T18:38:02"/>
        <d v="2015-02-11T15:23:40"/>
        <d v="2015-04-18T16:52:02"/>
        <d v="2015-08-11T18:31:40"/>
        <d v="2014-01-05T15:38:09"/>
        <d v="2012-08-10T22:00:00"/>
        <d v="2014-03-23T00:00:00"/>
        <d v="2010-06-09T19:00:00"/>
        <d v="2015-08-11T13:00:52"/>
        <d v="2011-02-02T07:59:00"/>
        <d v="2015-10-29T01:07:14"/>
        <d v="2014-12-22T04:59:00"/>
        <d v="2016-09-16T23:10:04"/>
        <d v="2013-01-07T08:00:00"/>
        <d v="2014-04-05T02:59:39"/>
        <d v="2015-09-15T11:11:00"/>
        <d v="2011-06-12T04:00:00"/>
        <d v="2013-11-24T12:49:53"/>
        <d v="2015-05-08T00:52:36"/>
        <d v="2014-07-24T18:23:11"/>
        <d v="2014-06-23T16:01:00"/>
        <d v="2015-08-15T03:59:00"/>
        <d v="2015-08-22T20:18:55"/>
        <d v="2016-01-29T23:17:00"/>
        <d v="2016-11-22T05:59:00"/>
        <d v="2014-08-13T04:59:00"/>
        <d v="2016-11-04T13:06:24"/>
        <d v="2016-04-01T03:59:00"/>
        <d v="2017-03-04T10:12:32"/>
        <d v="2014-08-30T04:48:13"/>
        <d v="2016-09-03T20:57:09"/>
        <d v="2014-11-30T19:04:22"/>
        <d v="2014-06-11T19:33:18"/>
        <d v="2014-09-08T21:11:25"/>
        <d v="2016-09-02T20:24:33"/>
        <d v="2014-12-25T05:00:00"/>
        <d v="2013-02-24T21:04:32"/>
        <d v="2016-02-17T23:59:00"/>
        <d v="2016-07-05T20:58:54"/>
        <d v="2015-08-16T16:13:11"/>
        <d v="2016-06-06T20:09:00"/>
        <d v="2014-10-01T03:59:00"/>
        <d v="2014-07-01T23:50:31"/>
        <d v="2016-05-04T23:00:00"/>
        <d v="2013-08-15T10:43:28"/>
        <d v="2014-10-23T23:30:40"/>
        <d v="2013-09-10T03:59:00"/>
        <d v="2015-10-29T02:53:43"/>
        <d v="2015-07-20T22:00:00"/>
        <d v="2013-05-06T16:51:11"/>
        <d v="2015-12-19T16:07:09"/>
        <d v="2015-06-12T03:45:06"/>
        <d v="2017-04-08T12:54:05"/>
        <d v="2015-05-05T18:48:00"/>
        <d v="2014-08-21T07:01:55"/>
        <d v="2011-10-09T19:41:01"/>
        <d v="2015-05-15T22:17:22"/>
        <d v="2015-02-27T19:49:06"/>
        <d v="2012-04-05T06:59:00"/>
        <d v="2012-04-28T00:57:54"/>
        <d v="2015-03-22T08:00:00"/>
        <d v="2016-01-23T17:16:32"/>
        <d v="2016-12-17T06:59:00"/>
        <d v="2012-09-19T04:27:41"/>
        <d v="2015-02-16T18:48:03"/>
        <d v="2013-12-26T23:54:54"/>
        <d v="2017-03-01T02:00:00"/>
        <d v="2014-01-19T20:00:30"/>
        <d v="2014-11-01T22:01:43"/>
        <d v="2015-03-16T02:34:24"/>
        <d v="2016-04-25T04:59:00"/>
        <d v="2015-06-04T00:00:00"/>
        <d v="2016-03-12T19:52:44"/>
        <d v="2014-07-27T15:27:00"/>
        <d v="2014-12-12T07:11:00"/>
        <d v="2016-05-02T01:00:00"/>
        <d v="2016-02-14T02:39:31"/>
        <d v="2015-02-17T00:08:47"/>
        <d v="2016-04-01T04:00:00"/>
        <d v="2014-08-31T17:31:31"/>
        <d v="2016-08-10T04:00:00"/>
        <d v="2017-01-15T01:35:19"/>
        <d v="2015-06-03T04:30:00"/>
        <d v="2013-07-26T01:30:35"/>
        <d v="2015-01-01T04:12:15"/>
        <d v="2013-04-10T15:54:31"/>
        <d v="2011-06-18T21:14:06"/>
        <d v="2016-05-23T22:00:00"/>
        <d v="2009-12-02T00:50:00"/>
        <d v="2011-06-08T17:31:01"/>
        <d v="2014-06-17T17:41:22"/>
        <d v="2012-03-02T06:59:00"/>
        <d v="2011-09-24T08:10:54"/>
        <d v="2017-04-09T11:49:54"/>
        <d v="2014-09-17T12:49:51"/>
        <d v="2014-11-09T19:47:51"/>
        <d v="2016-01-16T05:00:00"/>
        <d v="2015-07-20T22:46:32"/>
        <d v="2014-11-11T21:13:28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5-07-02T21:59:44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2-05-30T19:00:00"/>
        <d v="2012-10-28T13:53:48"/>
        <d v="2015-08-16T23:00:50"/>
        <d v="2013-03-08T03:02:08"/>
        <d v="2016-06-19T19:12:56"/>
        <d v="2015-01-30T16:53:34"/>
        <d v="2015-09-23T13:25:56"/>
        <d v="2015-02-10T16:52:10"/>
        <d v="2014-08-22T03:44:15"/>
        <d v="2014-06-01T03:59:00"/>
        <d v="2015-02-03T02:00:00"/>
        <d v="2014-07-19T05:00:00"/>
        <d v="2014-07-07T02:00:00"/>
        <d v="2016-12-09T04:37:55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6-07-17T10:47:48"/>
        <d v="2015-08-26T02:35:53"/>
        <d v="2014-06-12T17:28:10"/>
        <d v="2016-04-08T18:35:00"/>
        <d v="2015-12-04T16:43:59"/>
        <d v="2014-08-12T22:50:11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2-01-14T06:01:26"/>
        <d v="2016-10-23T08:20:01"/>
        <d v="2015-06-14T00:20:55"/>
        <d v="2016-08-16T18:07:49"/>
        <d v="2014-09-21T02:00:00"/>
        <d v="2016-12-03T17:03:26"/>
        <d v="2012-03-21T20:48:00"/>
        <d v="2013-11-21T04:59:00"/>
        <d v="2011-07-16T17:32:54"/>
        <d v="2015-06-15T19:10:18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5-10-10T21:00:00"/>
        <d v="2010-03-16T07:06:00"/>
        <d v="2012-05-16T19:00:00"/>
        <d v="2016-04-08T18:52:01"/>
        <d v="2016-06-01T17:12:49"/>
        <d v="2013-01-14T21:20:00"/>
        <d v="2016-12-04T06:00:00"/>
        <d v="2014-09-30T14:09:47"/>
        <d v="2016-10-24T21:00:00"/>
        <d v="2015-02-28T15:10:00"/>
        <d v="2012-11-11T05:00:40"/>
        <d v="2012-12-11T03:37:27"/>
        <d v="2016-01-29T08:00:29"/>
        <d v="2013-11-03T20:09:17"/>
        <d v="2016-03-07T23:49:05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5-05-27T19:47:19"/>
        <d v="2011-02-22T03:00:00"/>
        <d v="2017-04-07T18:45:38"/>
        <d v="2015-06-27T21:59:00"/>
        <d v="2015-03-01T21:47:19"/>
        <d v="2016-01-31T04:17:00"/>
        <d v="2012-05-16T04:59:00"/>
        <d v="2012-03-05T03:00:00"/>
        <d v="2013-07-27T01:27:16"/>
        <d v="2013-04-02T15:52:45"/>
        <d v="2012-03-10T04:02:09"/>
        <d v="2016-05-27T22:04:00"/>
        <d v="2011-09-15T22:00:03"/>
        <d v="2013-05-09T16:33:59"/>
        <d v="2013-09-26T10:46:58"/>
        <d v="2013-10-05T05:00:00"/>
        <d v="2015-05-04T21:29:34"/>
        <d v="2015-03-25T07:01:00"/>
        <d v="2014-08-25T04:59:00"/>
        <d v="2016-09-07T01:21:53"/>
        <d v="2016-08-29T17:00:00"/>
        <d v="2016-08-17T03:59:00"/>
        <d v="2017-02-08T09:59:05"/>
        <d v="2011-01-25T04:00:00"/>
        <d v="2014-09-10T20:09:34"/>
        <d v="2015-02-12T14:15:42"/>
        <d v="2016-04-13T21:02:45"/>
        <d v="2015-06-15T16:14:40"/>
        <d v="2015-11-29T23:00:00"/>
        <d v="2015-10-28T17:33:36"/>
        <d v="2016-08-01T22:59:00"/>
        <d v="2016-04-19T23:27:30"/>
        <d v="2016-04-20T21:11:16"/>
        <d v="2014-07-21T03:59:00"/>
        <d v="2016-10-20T02:48:16"/>
        <d v="2016-06-06T02:00:00"/>
        <d v="2015-03-31T12:52:00"/>
        <d v="2014-12-01T20:25:15"/>
        <d v="2016-01-04T04:20:07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7-01-13T23:05:00"/>
        <d v="2015-06-22T17:48:15"/>
        <d v="2015-06-24T02:00:00"/>
        <d v="2012-09-01T02:00:00"/>
        <d v="2013-07-05T00:56:00"/>
        <d v="2014-03-11T06:59:00"/>
        <d v="2017-04-07T17:35:34"/>
        <d v="2014-06-11T04:00:00"/>
        <d v="2014-12-21T17:11:30"/>
        <d v="2012-07-10T23:48:00"/>
        <d v="2016-06-12T17:00:00"/>
        <d v="2014-07-03T16:03:01"/>
        <d v="2013-08-28T23:54:51"/>
        <d v="2014-03-14T04:40:31"/>
        <d v="2017-02-17T07:53:49"/>
        <d v="2015-08-03T18:00:00"/>
        <d v="2010-10-22T05:00:00"/>
        <d v="2014-02-26T20:13:40"/>
        <d v="2014-11-18T00:00:00"/>
        <d v="2015-07-16T17:24:36"/>
        <d v="2016-06-22T03:55:00"/>
        <d v="2016-04-28T05:59:00"/>
        <d v="2015-04-19T15:08:52"/>
        <d v="2015-07-02T23:50:06"/>
        <d v="2014-06-17T21:17:22"/>
        <d v="2016-04-21T04:00:00"/>
        <d v="2015-06-27T21:44:14"/>
        <d v="2011-08-13T23:00:00"/>
        <d v="2014-12-13T11:19:29"/>
        <d v="2015-01-19T02:39:50"/>
        <d v="2012-03-18T23:53:15"/>
        <d v="2012-12-07T23:30:00"/>
        <d v="2013-05-30T16:53:45"/>
        <d v="2011-07-05T00:31:06"/>
        <d v="2016-12-07T01:09:02"/>
        <d v="2014-11-03T08:52:50"/>
        <d v="2014-08-31T15:47:58"/>
        <d v="2014-09-16T21:00:00"/>
        <d v="2015-05-27T02:45:00"/>
        <d v="2013-02-04T11:55:27"/>
        <d v="2015-02-21T11:00:00"/>
        <d v="2015-08-20T20:02:56"/>
        <d v="2014-06-25T01:37:59"/>
        <d v="2014-07-22T16:09:28"/>
        <d v="2014-04-04T22:00:00"/>
        <d v="2013-03-03T19:11:18"/>
        <d v="2011-05-17T09:39:24"/>
        <d v="2012-01-13T06:34:48"/>
        <d v="2015-04-18T10:16:00"/>
        <d v="2014-07-01T19:00:00"/>
        <d v="2015-05-16T10:16:00"/>
        <d v="2014-11-16T22:26:18"/>
        <d v="2016-02-13T22:24:57"/>
        <d v="2010-04-28T18:49:00"/>
        <d v="2012-06-02T01:42:26"/>
        <d v="2015-03-14T02:05:08"/>
        <d v="2016-01-25T23:52:00"/>
        <d v="2012-03-26T08:01:39"/>
        <d v="2016-07-05T20:54:43"/>
        <d v="2015-10-11T15:07:02"/>
        <d v="2016-03-20T23:58:45"/>
        <d v="2016-09-22T21:47:47"/>
        <d v="2016-12-01T17:34:10"/>
        <d v="2015-08-23T14:14:55"/>
        <d v="2015-06-21T03:31:22"/>
        <d v="2011-08-04T15:07:55"/>
        <d v="2013-07-31T23:32:57"/>
        <d v="2012-04-29T04:00:00"/>
        <d v="2011-07-16T23:00:00"/>
        <d v="2012-10-05T22:44:10"/>
        <d v="2016-12-08T08:00:00"/>
        <d v="2014-11-01T04:59:00"/>
        <d v="2013-05-04T14:00:34"/>
        <d v="2013-11-21T17:46:19"/>
        <d v="2012-11-28T17:31:48"/>
        <d v="2013-02-13T22:37:49"/>
        <d v="2016-11-29T17:01:45"/>
        <d v="2015-10-17T04:00:00"/>
        <d v="2015-12-26T20:26:00"/>
        <d v="2014-02-19T09:08:42"/>
        <d v="2015-09-25T14:58:50"/>
        <d v="2014-07-31T09:46:21"/>
        <d v="2013-10-22T21:44:38"/>
        <d v="2013-12-01T21:17:32"/>
        <d v="2009-09-01T04:00:00"/>
        <d v="2015-04-07T07:00:00"/>
        <d v="2016-06-01T18:57:00"/>
        <d v="2011-06-25T13:42:03"/>
        <d v="2014-08-12T12:52:58"/>
        <d v="2015-02-06T01:25:00"/>
        <d v="2016-02-25T10:57:14"/>
        <d v="2014-07-13T04:59:00"/>
        <d v="2013-09-13T17:28:12"/>
        <d v="2014-09-03T23:36:18"/>
        <d v="2017-02-20T12:01:30"/>
        <d v="2017-02-01T00:00:00"/>
        <d v="2015-03-02T21:16:00"/>
        <d v="2012-04-21T03:59:00"/>
        <d v="2017-04-09T20:00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4-01-08T02:08:00"/>
        <d v="2011-07-31T06:59:00"/>
        <d v="2014-09-12T18:26:53"/>
        <d v="2011-09-22T18:28:49"/>
        <d v="2015-12-03T21:30:00"/>
        <d v="2017-01-27T18:29:51"/>
        <d v="2014-01-15T19:33:00"/>
        <d v="2016-02-13T04:42:12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5-03-31T23:39:00"/>
        <d v="2015-12-10T22:12:46"/>
        <d v="2015-08-04T04:30:03"/>
        <d v="2014-05-31T23:30:00"/>
        <d v="2015-02-18T17:43:09"/>
        <d v="2016-02-12T03:08:24"/>
        <d v="2016-05-25T18:06:31"/>
        <d v="2017-02-02T16:36:49"/>
        <d v="2012-07-19T04:28:16"/>
        <d v="2011-11-16T16:11:48"/>
        <d v="2017-03-05T19:26:21"/>
        <d v="2015-06-01T03:59:00"/>
        <d v="2015-03-06T22:49:34"/>
        <d v="2015-12-25T07:55:36"/>
        <d v="2016-01-26T14:08:17"/>
        <d v="2015-09-23T20:10:01"/>
        <d v="2015-06-08T03:51:14"/>
        <d v="2014-08-29T18:45:11"/>
        <d v="2015-07-17T16:03:2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8-08T21:34:00"/>
        <d v="2015-06-20T02:47:18"/>
        <d v="2015-07-03T14:46:35"/>
        <d v="2015-01-11T10:15:24"/>
        <d v="2014-08-29T20:43:05"/>
        <d v="2016-12-12T06:00:00"/>
        <d v="2015-02-23T18:22:59"/>
        <d v="2015-04-13T03:06:20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6-10-22T22:08:58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4-05-18T14:39:33"/>
        <d v="2014-11-29T23:52:58"/>
        <d v="2014-12-14T18:18:08"/>
        <d v="2016-06-06T07:00:00"/>
        <d v="2014-09-27T23:01:02"/>
        <d v="2016-12-01T07:59:00"/>
        <d v="2015-12-14T00:00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4-11-29T21:19:50"/>
        <d v="2015-01-01T16:48:55"/>
        <d v="2014-10-05T05:00:00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10-22T03:01:46"/>
        <d v="2015-03-27T00:00:00"/>
        <d v="2015-06-18T10:41:07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4-08-16T23:42:00"/>
        <d v="2011-05-09T05:59:00"/>
        <d v="2015-04-27T17:12:00"/>
        <d v="2013-05-01T21:42:37"/>
        <d v="2012-03-17T19:17:15"/>
        <d v="2016-02-01T14:48:43"/>
        <d v="2016-12-14T17:49:21"/>
        <d v="2015-07-01T12:14:58"/>
        <d v="2016-04-28T15:24:05"/>
        <d v="2014-06-04T04:59:00"/>
        <d v="2013-07-03T04:59:00"/>
        <d v="2013-06-30T19:58:00"/>
        <d v="2012-04-16T16:00:00"/>
        <d v="2017-03-19T11:18:59"/>
        <d v="2016-04-06T21:30:00"/>
        <d v="2016-04-10T20:00:00"/>
        <d v="2015-11-05T14:16:15"/>
        <d v="2015-03-07T19:55:01"/>
        <d v="2016-02-21T22:36:37"/>
        <d v="2016-03-20T13:29:20"/>
        <d v="2017-04-09T20:29:29"/>
        <d v="2015-10-11T02:00:00"/>
        <d v="2015-12-03T17:00:00"/>
        <d v="2015-07-08T18:30:00"/>
        <d v="2014-08-05T07:43:21"/>
        <d v="2016-08-18T16:52:18"/>
        <d v="2015-03-13T06:59:00"/>
        <d v="2015-03-02T20:00:00"/>
        <d v="2013-05-07T15:33:14"/>
        <d v="2013-05-11T01:22:24"/>
        <d v="2010-06-03T01:41:00"/>
        <d v="2014-10-18T12:07:39"/>
        <d v="2016-03-06T23:55:31"/>
        <d v="2017-02-17T21:00:00"/>
        <d v="2015-01-29T20:21:04"/>
        <d v="2011-02-26T05:57:08"/>
        <d v="2012-07-25T17:49:38"/>
        <d v="2013-12-01T21:01:42"/>
        <d v="2014-05-14T18:11:35"/>
        <d v="2015-07-08T15:17:02"/>
        <d v="2016-01-01T20:20:12"/>
        <d v="2015-11-04T18:11:28"/>
        <d v="2014-12-05T00:03:01"/>
        <d v="2014-09-16T21:53:33"/>
        <d v="2016-10-26T19:20:04"/>
        <d v="2013-04-12T01:01:27"/>
        <d v="2013-12-20T10:04:52"/>
        <d v="2013-05-20T00:41:00"/>
        <d v="2010-10-08T20:04:28"/>
        <d v="2013-12-16T04:58:10"/>
        <d v="2013-11-07T21:58:03"/>
        <d v="2014-05-01T23:57:42"/>
        <d v="2013-10-14T03:59:00"/>
        <d v="2012-01-15T18:11:50"/>
        <d v="2010-07-27T04:59:00"/>
        <d v="2016-02-11T17:05:53"/>
        <d v="2015-09-14T19:07:57"/>
        <d v="2014-08-10T22:00:00"/>
        <d v="2016-01-08T04:53:10"/>
        <d v="2016-01-08T22:54:35"/>
        <d v="2016-11-02T03:59:00"/>
        <d v="2015-11-27T01:00:00"/>
        <d v="2012-07-28T16:00:00"/>
        <d v="2012-01-05T23:06:07"/>
        <d v="2014-06-13T06:59:00"/>
        <d v="2014-06-09T03:59:00"/>
        <d v="2015-07-29T17:00:00"/>
        <d v="2016-12-01T02:23:31"/>
        <d v="2014-07-16T02:33:45"/>
        <d v="2015-03-07T15:18:45"/>
        <d v="2012-11-30T10:00:00"/>
        <d v="2016-03-03T03:43:06"/>
        <d v="2013-05-26T23:54:34"/>
        <d v="2015-05-01T00:16:51"/>
        <d v="2014-09-20T15:40:33"/>
        <d v="2014-11-13T01:29:53"/>
        <d v="2016-02-28T23:59:00"/>
        <d v="2011-05-05T02:13:53"/>
        <d v="2014-12-19T14:19:04"/>
        <d v="2012-03-16T03:59:00"/>
        <d v="2013-03-28T05:04:33"/>
        <d v="2017-04-06T09:20:42"/>
        <d v="2014-11-29T14:59:00"/>
        <d v="2012-03-03T07:39:27"/>
        <d v="2015-04-21T05:40:32"/>
        <d v="2014-06-12T19:08:05"/>
        <d v="2010-06-01T04:59:00"/>
        <d v="2011-04-16T03:59:00"/>
        <d v="2012-10-06T09:59:00"/>
        <d v="2014-06-21T04:59:00"/>
        <d v="2012-11-18T01:17:24"/>
        <d v="2014-08-01T02:50:38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25T21:53:03"/>
        <d v="2016-11-12T04:00:00"/>
        <d v="2013-05-09T02:27:33"/>
        <d v="2010-07-10T22:00:00"/>
        <d v="2011-10-29T16:12:01"/>
        <d v="2015-06-03T15:04:29"/>
        <d v="2015-08-14T06:16:59"/>
        <d v="2012-05-15T17:16:27"/>
        <d v="2015-11-22T15:03:41"/>
        <d v="2014-07-09T13:39:40"/>
        <d v="2016-03-30T14:39:00"/>
        <d v="2016-06-02T10:25:18"/>
        <d v="2014-11-23T22:00:00"/>
        <d v="2015-03-18T17:00:00"/>
        <d v="2015-07-17T13:18:00"/>
        <d v="2016-07-04T04:00:00"/>
        <d v="2015-01-28T19:37:11"/>
        <d v="2016-05-14T21:03:57"/>
        <d v="2015-03-25T18:01:10"/>
        <d v="2016-06-04T22:57:33"/>
        <d v="2014-06-15T15:16:04"/>
        <d v="2015-01-18T18:33:38"/>
        <d v="2014-05-30T16:00:00"/>
        <d v="2015-07-16T07:56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5-07-05T22:59:00"/>
        <d v="2014-07-26T04:59:00"/>
        <d v="2015-04-09T19:00:55"/>
        <d v="2015-07-13T20:06:00"/>
        <d v="2015-07-20T03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5-08-15T07:50:59"/>
        <d v="2016-08-25T10:51:56"/>
        <d v="2014-08-30T05:30:00"/>
        <d v="2013-06-16T20:47:55"/>
        <d v="2017-03-16T21:37:10"/>
        <d v="2016-05-01T11:00:06"/>
        <d v="2016-11-17T11:36:34"/>
        <d v="2015-02-14T19:39:40"/>
        <d v="2014-12-01T03:00:00"/>
        <d v="2011-05-25T04:00:00"/>
        <d v="2011-05-29T01:00:00"/>
        <d v="2011-03-20T15:54:42"/>
        <d v="2013-12-31T07:00:00"/>
        <d v="2014-11-22T13:13:54"/>
        <d v="2016-09-07T11:20:40"/>
        <d v="2015-03-08T12:57:05"/>
        <d v="2013-05-03T13:44:05"/>
        <d v="2012-11-15T00:00:00"/>
        <d v="2016-05-14T00:00:00"/>
        <d v="2016-11-26T19:20:13"/>
        <d v="2013-01-16T18:33:17"/>
        <d v="2013-11-26T06:30:59"/>
        <d v="2016-12-04T00:00:00"/>
        <d v="2016-12-23T01:47:58"/>
        <d v="2013-01-26T05:09:34"/>
        <d v="2015-06-11T18:01:27"/>
        <d v="2013-11-02T20:49:27"/>
        <d v="2014-08-17T15:35:24"/>
        <d v="2014-07-03T17:02:44"/>
        <d v="2012-05-29T19:55:05"/>
        <d v="2014-04-06T19:01:04"/>
        <d v="2015-03-06T21:04:52"/>
        <d v="2016-05-22T14:59:34"/>
        <d v="2014-12-17T02:51:29"/>
        <d v="2016-03-05T01:00:00"/>
        <d v="2016-06-14T21:43:00"/>
        <d v="2016-04-30T12:00:00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3-10-17T13:38:05"/>
        <d v="2015-05-06T02:04:03"/>
        <d v="2016-05-16T10:26:05"/>
        <d v="2017-01-06T13:05:05"/>
        <d v="2015-11-04T19:26:31"/>
        <d v="2015-05-08T08:14:03"/>
        <d v="2015-06-06T10:47:00"/>
        <d v="2016-08-12T00:37:54"/>
        <d v="2016-03-17T17:25:49"/>
        <d v="2015-01-12T20:47:52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2-02-12T02:49:26"/>
        <d v="2013-12-19T18:56:00"/>
        <d v="2012-05-12T02:31:00"/>
        <d v="2015-04-01T20:32:43"/>
        <d v="2014-03-16T22:00:00"/>
        <d v="2014-05-12T04:03:29"/>
        <d v="2015-05-17T15:31:17"/>
        <d v="2015-06-20T22:04:21"/>
        <d v="2016-09-12T11:35:49"/>
        <d v="2014-11-05T20:38:35"/>
        <d v="2013-01-06T00:37:18"/>
        <d v="2016-07-14T07:51:34"/>
        <d v="2016-12-28T16:49:00"/>
        <d v="2015-06-09T20:10:05"/>
        <d v="2014-08-07T07:00:00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6-02-20T10:29:30"/>
        <d v="2012-07-21T14:51:00"/>
        <d v="2011-08-27T18:57:11"/>
        <d v="2016-08-05T00:10:33"/>
        <d v="2016-12-25T11:00:0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5-02-16T03:21:13"/>
        <d v="2015-09-09T16:00:00"/>
        <d v="2016-12-09T14:51:39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6-03-14T09:24:43"/>
        <d v="2015-07-03T21:26:26"/>
        <d v="2015-12-21T14:07:17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6-03-10T00:35:00"/>
        <d v="2010-07-21T19:00:00"/>
        <d v="2010-07-31T00:00:00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5-06-06T15:12:32"/>
        <d v="2015-06-25T18:39:5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2-08-26T21:37:03"/>
        <d v="2016-10-10T10:36:23"/>
        <d v="2016-07-29T16:50:43"/>
        <d v="2016-09-09T04:00:00"/>
        <d v="2015-08-12T05:32:39"/>
        <d v="2015-07-10T07:00:00"/>
        <d v="2016-06-03T16:30:00"/>
        <d v="2014-08-13T22:00:00"/>
        <d v="2016-05-23T19:21:05"/>
        <d v="2015-10-16T08:41:44"/>
        <d v="2014-08-09T03:00:00"/>
        <d v="2015-09-16T05:37:27"/>
        <d v="2016-08-15T12:44:52"/>
        <d v="2016-12-05T01:00:00"/>
        <d v="2016-02-12T04:33:11"/>
        <d v="2014-10-15T12:52:02"/>
        <d v="2014-07-02T04:00:00"/>
        <d v="2012-02-14T17:31:08"/>
        <d v="2014-08-31T18:24:37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5-08-09T16:00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4-08-12T01:53:58"/>
        <d v="2015-03-01T04:59:00"/>
        <d v="2015-06-13T22:20:10"/>
        <d v="2015-04-09T04:00:00"/>
        <d v="2014-09-27T04:00:00"/>
        <d v="2016-07-24T23:00:00"/>
        <d v="2016-08-02T10:03:00"/>
        <d v="2015-10-24T03:59:00"/>
        <d v="2015-07-03T18:22:38"/>
        <d v="2015-07-30T03:25:24"/>
        <d v="2014-11-12T21:47:00"/>
        <d v="2016-03-23T03:29:00"/>
        <d v="2016-06-18T19:32:19"/>
        <d v="2015-05-01T22:00:00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6-30T20:00:00"/>
        <d v="2012-05-05T19:15:28"/>
        <d v="2016-03-30T22:48:05"/>
        <d v="2014-09-09T16:49:20"/>
        <d v="2012-01-29T15:34:51"/>
        <d v="2014-12-15T13:12:57"/>
        <d v="2013-08-18T15:00:00"/>
        <d v="2010-09-02T02:00:00"/>
        <d v="2014-05-19T11:26:29"/>
        <d v="2012-05-28T06:30:57"/>
        <d v="2013-03-22T11:37:05"/>
        <d v="2012-03-03T15:39:25"/>
        <d v="2017-02-09T05:00:00"/>
        <d v="2015-06-27T18:27:06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6-04-24T21:59:00"/>
        <d v="2012-05-21T01:12:06"/>
        <d v="2014-08-31T19:39:00"/>
        <d v="2013-12-23T21:54:14"/>
        <d v="2015-09-16T17:56:11"/>
        <d v="2016-05-10T11:17:00"/>
        <d v="2016-06-23T18:47:00"/>
        <d v="2015-11-28T21:22:21"/>
        <d v="2013-01-21T07:59:00"/>
        <d v="2015-10-06T22:59:00"/>
        <d v="2012-06-04T15:45:30"/>
        <d v="2014-10-26T00:43:00"/>
        <d v="2017-03-06T06:58:27"/>
        <d v="2014-08-15T14:17:33"/>
        <d v="2016-02-02T16:38:00"/>
        <d v="2016-05-28T21:44:00"/>
        <d v="2017-01-18T12:01:58"/>
        <d v="2016-03-02T16:08:13"/>
        <d v="2010-04-18T06:59:00"/>
        <d v="2014-05-10T03:59:00"/>
        <d v="2016-08-02T23:00:00"/>
        <d v="2016-12-01T17:39:42"/>
        <d v="2016-09-04T01:36:22"/>
        <d v="2014-06-17T04:36:18"/>
        <d v="2015-01-16T12:09:11"/>
        <d v="2011-09-19T14:30:22"/>
        <d v="2013-05-31T17:00:00"/>
        <d v="2016-06-02T22:00:00"/>
        <d v="2015-06-02T00:47:00"/>
        <d v="2014-11-04T18:33:42"/>
        <d v="2010-08-01T03:00:00"/>
        <d v="2014-01-22T21:39:59"/>
        <d v="2013-05-31T14:42:50"/>
        <d v="2015-06-03T13:08:15"/>
        <d v="2015-08-05T19:46:39"/>
        <d v="2014-09-01T03:59:00"/>
        <d v="2014-09-05T04:23:35"/>
        <d v="2012-02-15T15:37:15"/>
        <d v="2012-05-18T20:02:14"/>
        <d v="2014-08-09T14:44:07"/>
        <d v="2015-08-07T17:00:00"/>
        <d v="2014-08-28T00:50:56"/>
        <d v="2014-12-19T01:53:04"/>
        <d v="2014-12-01T04:59:00"/>
        <d v="2009-11-01T03:59:00"/>
        <d v="2012-04-27T22:00:00"/>
        <d v="2014-09-11T10:24:14"/>
        <d v="2012-09-01T01:21:02"/>
        <d v="2012-07-20T23:02:45"/>
        <d v="2012-03-11T04:59:00"/>
        <d v="2012-04-27T15:31:34"/>
        <d v="2011-09-06T20:39:10"/>
        <d v="2012-08-25T18:19:07"/>
        <d v="2016-03-19T04:33:43"/>
        <d v="2017-03-06T04:08:52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6-05-25T15:29:18"/>
        <d v="2012-12-28T19:51:03"/>
        <d v="2012-03-01T23:30:39"/>
        <d v="2014-09-16T11:24:19"/>
        <d v="2014-07-24T18:51:44"/>
        <d v="2016-07-04T03:40:24"/>
        <d v="2015-04-05T01:30:22"/>
        <d v="2011-10-14T23:00:00"/>
        <d v="2011-11-02T08:00:00"/>
        <d v="2013-03-08T15:42:15"/>
        <d v="2014-09-15T04:28:06"/>
        <d v="2012-04-05T18:00:20"/>
        <d v="2014-02-06T20:31:11"/>
        <d v="2014-08-25T20:38:08"/>
        <d v="2011-01-21T22:00:00"/>
        <d v="2011-06-11T03:00:00"/>
        <d v="2012-07-14T05:19:03"/>
        <d v="2013-10-11T00:00:00"/>
        <d v="2010-11-02T00:26:00"/>
        <d v="2015-02-18T03:26:31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5-01-31T00:39:00"/>
        <d v="2017-02-25T23:03:59"/>
        <d v="2012-05-27T01:59:57"/>
        <d v="2012-05-23T15:29:04"/>
        <d v="2012-06-06T22:42:55"/>
        <d v="2012-09-21T04:46:47"/>
        <d v="2016-03-13T20:45:24"/>
        <d v="2016-06-19T08:11:57"/>
        <d v="2016-12-30T17:50:16"/>
        <d v="2014-09-15T20:09:00"/>
        <d v="2016-02-10T22:13:36"/>
        <d v="2016-08-06T15:45:32"/>
        <d v="2015-05-09T09:35:15"/>
        <d v="2014-06-21T11:00:00"/>
        <d v="2014-11-09T12:00:00"/>
        <d v="2014-07-13T10:58:33"/>
        <d v="2015-07-07T17:30:33"/>
        <d v="2015-02-21T19:58:39"/>
        <d v="2016-10-14T21:10:47"/>
        <d v="2015-10-06T16:30:47"/>
        <d v="2014-09-26T16:18:55"/>
        <d v="2017-05-03T19:12:00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5-04-18T22:30:00"/>
        <d v="2015-05-25T21:38:16"/>
        <d v="2015-03-23T18:00:00"/>
        <d v="2014-07-15T22:00:00"/>
        <d v="2014-05-19T05:00:00"/>
        <d v="2016-05-29T00:36:00"/>
        <d v="2014-07-06T16:36:32"/>
        <d v="2015-04-03T21:48:59"/>
        <d v="2015-03-21T19:22:38"/>
        <d v="2015-04-01T03:59:00"/>
        <d v="2014-07-17T16:33:43"/>
        <d v="2017-03-29T17:44:10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7-24T03:00:17"/>
        <d v="2014-10-17T12:00:00"/>
        <d v="2014-03-21T21:01:52"/>
        <d v="2012-01-18T20:00:00"/>
        <d v="2015-11-28T14:54:54"/>
        <d v="2015-09-15T10:06:00"/>
        <d v="2016-12-11T04:59:00"/>
        <d v="2016-12-12T17:34:40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4-08-01T07:00:00"/>
        <d v="2014-08-17T12:22:24"/>
        <d v="2015-10-21T15:01:14"/>
        <d v="2015-05-01T13:59:00"/>
        <d v="2015-02-12T07:00:00"/>
        <d v="2017-04-18T19:13:39"/>
        <d v="2012-12-07T02:00:00"/>
        <d v="2014-06-28T14:09:34"/>
        <d v="2015-08-02T19:31:29"/>
        <d v="2015-03-28T22:07:06"/>
        <d v="2014-09-27T01:02:41"/>
        <d v="2015-02-28T12:00:00"/>
        <d v="2013-07-08T00:26:21"/>
        <d v="2011-09-23T03:00:37"/>
        <d v="2016-07-06T00:00:00"/>
        <d v="2015-04-13T19:00:00"/>
        <d v="2017-01-11T05:00:00"/>
        <d v="2014-08-20T00:44:00"/>
        <d v="2013-11-01T15:03:46"/>
        <d v="2015-11-25T14:57:11"/>
        <d v="2015-04-15T22:59:00"/>
        <d v="2016-06-11T19:22:59"/>
        <d v="2015-02-15T15:38:00"/>
        <d v="2010-05-15T08:10:00"/>
        <d v="2014-05-30T15:35:01"/>
        <d v="2015-10-09T23:38:06"/>
        <d v="2014-01-01T05:26:00"/>
        <d v="2011-06-14T00:35:27"/>
        <d v="2015-06-10T15:04:31"/>
        <d v="2016-10-14T06:04:42"/>
        <d v="2014-07-30T18:03:16"/>
        <d v="2014-11-12T22:45:38"/>
        <d v="2015-10-27T04:59:00"/>
        <d v="2016-04-21T22:00:00"/>
        <d v="2013-01-26T22:54:16"/>
        <d v="2012-06-07T13:14:17"/>
        <d v="2016-03-30T20:10:58"/>
        <d v="2011-02-08T10:18:49"/>
        <d v="2016-06-13T04:00:00"/>
        <d v="2015-06-16T17:47:2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4-07-05T03:59:00"/>
        <d v="2016-03-15T16:00:00"/>
        <d v="2016-02-20T02:45:35"/>
        <d v="2014-12-01T19:09:00"/>
        <d v="2015-06-16T21:41:54"/>
        <d v="2014-09-28T18:55:56"/>
        <d v="2015-06-21T21:20:00"/>
        <d v="2014-12-13T21:02:41"/>
        <d v="2015-02-28T13:45:08"/>
        <d v="2014-03-10T14:00:00"/>
        <d v="2015-03-13T17:57:36"/>
        <d v="2014-06-15T17:08:07"/>
        <d v="2012-04-18T21:22:40"/>
        <d v="2010-11-30T05:00:00"/>
        <d v="2012-04-16T06:10:24"/>
        <d v="2012-05-01T17:00:03"/>
        <d v="2014-05-05T21:18:37"/>
        <d v="2014-08-26T17:09:42"/>
        <d v="2016-04-15T14:21:19"/>
        <d v="2016-05-29T01:28:59"/>
        <d v="2016-06-08T00:57:04"/>
        <d v="2016-08-13T06:59:00"/>
        <d v="2016-05-18T20:22:15"/>
        <d v="2015-04-28T00:00:00"/>
        <d v="2012-07-03T21:00:00"/>
        <d v="2011-02-26T00:37:10"/>
        <d v="2016-03-04T01:55:55"/>
        <d v="2017-01-07T00:17:12"/>
        <d v="2014-11-28T23:26:06"/>
        <d v="2015-03-27T02:39:00"/>
        <d v="2015-06-21T00:50:59"/>
        <d v="2015-11-08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3-09-11T02:34:27"/>
        <d v="2013-07-31T08:41:53"/>
        <d v="2012-02-15T21:46:01"/>
        <d v="2012-08-22T23:14:45"/>
        <d v="2015-03-16T16:11:56"/>
        <d v="2011-05-03T16:10:25"/>
        <d v="2014-03-17T02:35:19"/>
        <d v="2012-07-07T03:59:00"/>
        <d v="2013-07-10T16:52:00"/>
        <d v="2011-05-31T18:04:00"/>
        <d v="2016-12-30T22:35:11"/>
        <d v="2012-05-27T23:00:55"/>
        <d v="2011-09-01T06:00:00"/>
        <d v="2015-05-18T05:00:00"/>
        <d v="2016-08-31T00:44:22"/>
        <d v="2012-05-06T21:41:56"/>
        <d v="2014-08-14T23:27:00"/>
        <d v="2015-12-25T14:21:53"/>
        <d v="2014-08-07T15:35:17"/>
        <d v="2016-08-06T23:44:54"/>
        <d v="2017-01-12T16:42:00"/>
        <d v="2016-06-09T20:47:41"/>
        <d v="2012-02-21T22:46:14"/>
        <d v="2011-08-06T14:38:56"/>
        <d v="2013-03-11T04:00:00"/>
        <d v="2013-03-11T00:00:00"/>
        <d v="2013-09-07T22:25:31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5-06-11T15:00:00"/>
        <d v="2016-08-07T19:32:25"/>
        <d v="2016-05-04T19:58:52"/>
        <d v="2016-07-14T22:56:32"/>
        <d v="2012-05-12T23:54:23"/>
        <d v="2016-10-01T17:19:42"/>
        <d v="2016-06-17T04:55:00"/>
        <d v="2012-11-27T12:00:00"/>
        <d v="2012-02-12T21:43:03"/>
        <d v="2016-02-01T18:00:00"/>
        <d v="2015-03-04T18:57:27"/>
        <d v="2013-07-07T13:24:42"/>
        <d v="2015-07-16T21:38:56"/>
        <d v="2015-11-11T23:58:20"/>
        <d v="2011-05-05T20:50:48"/>
        <d v="2011-07-24T20:08:56"/>
        <d v="2011-04-24T06:59:00"/>
        <d v="2013-11-09T01:18:59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7-03-29T23:32:11"/>
        <d v="2016-06-24T17:27:49"/>
        <d v="2016-08-25T14:34:36"/>
        <d v="2015-04-21T16:13:42"/>
        <d v="2016-01-17T23:00:00"/>
        <d v="2014-11-14T02:37:23"/>
        <d v="2014-08-10T21:13:07"/>
        <d v="2012-05-10T17:00:00"/>
        <d v="2012-05-24T01:47:35"/>
        <d v="2011-08-01T18:46:23"/>
        <d v="2015-01-27T23:13:07"/>
        <d v="2011-08-01T15:34:15"/>
        <d v="2015-03-16T17:28:00"/>
        <d v="2015-10-23T11:00:00"/>
        <d v="2016-10-16T01:00:00"/>
        <d v="2015-11-09T14:32:00"/>
        <d v="2016-07-16T08:47:46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5-12-13T18:44:57"/>
        <d v="2015-05-07T17:11:59"/>
        <d v="2014-12-05T11:28:00"/>
        <d v="2016-03-16T08:33:10"/>
        <d v="2016-03-04T23:57:26"/>
        <d v="2014-10-13T04:59:00"/>
        <d v="2015-11-19T20:45:17"/>
        <d v="2015-03-01T06:59:00"/>
        <d v="2015-05-03T22:51:00"/>
        <d v="2016-06-20T08:41:21"/>
        <d v="2016-02-20T20:07:47"/>
        <d v="2015-09-11T01:04:19"/>
        <d v="2016-03-04T06:03:17"/>
        <d v="2014-12-14T20:00:34"/>
        <d v="2015-09-16T22:00:00"/>
        <d v="2016-05-27T13:12:00"/>
        <d v="2017-03-27T16:16:59"/>
        <d v="2014-07-16T23:27:21"/>
        <d v="2015-09-25T23:43:42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5-10T18:45:30"/>
        <d v="2016-11-22T00:17:18"/>
        <d v="2015-07-23T18:33:00"/>
        <d v="2015-06-11T16:12:17"/>
        <d v="2016-01-15T15:38:10"/>
        <d v="2014-09-19T00:00:00"/>
        <d v="2016-07-22T05:26:00"/>
        <d v="2014-06-25T16:59:06"/>
        <d v="2015-08-17T16:15:59"/>
        <d v="2016-04-02T23:51:13"/>
        <d v="2016-05-18T00:00:00"/>
        <d v="2016-07-10T23:32:12"/>
        <d v="2015-04-25T09:53:39"/>
        <d v="2015-08-20T23:00:00"/>
        <d v="2015-07-17T21:02:00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4-05-19T02:49:19"/>
        <d v="2012-04-08T21:45:08"/>
        <d v="2015-02-03T04:27:00"/>
        <d v="2014-09-18T03:59:00"/>
        <d v="2016-09-29T15:45:21"/>
        <d v="2011-09-11T13:18:00"/>
        <d v="2011-05-03T03:59:00"/>
        <d v="2010-06-25T21:32:00"/>
        <d v="2017-03-11T13:29:00"/>
        <d v="2016-04-21T10:44:38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7-20T19:35:34"/>
        <d v="2016-06-30T18:45:06"/>
        <d v="2016-03-14T00:12:53"/>
        <d v="2012-09-25T03:59:00"/>
        <d v="2015-12-09T22:48:04"/>
        <d v="2016-04-29T21:00:00"/>
        <d v="2015-01-24T12:00:00"/>
        <d v="2015-07-07T19:26:20"/>
        <d v="2014-11-30T23:11:07"/>
        <d v="2014-08-23T22:08:38"/>
        <d v="2014-08-11T20:27:47"/>
        <d v="2013-06-08T00:01:14"/>
        <d v="2015-03-22T22:20:52"/>
        <d v="2015-07-26T16:00:58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6-05T19:49:50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5-03-23T04:59:00"/>
        <d v="2015-08-31T16:04:57"/>
        <d v="2015-11-29T01:49:04"/>
        <d v="2017-04-04T03:38:41"/>
        <d v="2014-06-28T14:05:24"/>
        <d v="2012-07-14T03:02:00"/>
        <d v="2015-05-13T16:53:35"/>
        <d v="2015-03-24T20:11:45"/>
        <d v="2011-05-28T02:22:42"/>
        <d v="2011-10-16T23:09:01"/>
        <d v="2017-03-01T03:00:00"/>
        <d v="2016-05-12T10:47:14"/>
        <d v="2015-09-17T17:00:00"/>
        <d v="2015-08-28T12:12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6-05-01T14:18:38"/>
        <d v="2015-02-07T21:42:19"/>
        <d v="2014-09-15T06:08:00"/>
        <d v="2014-10-20T05:59:00"/>
        <d v="2015-04-01T12:22:05"/>
        <d v="2015-08-01T22:24:54"/>
        <d v="2014-06-16T17:06:34"/>
        <d v="2015-09-02T04:19:46"/>
        <d v="2014-07-29T03:14:56"/>
        <d v="2015-03-02T23:00:00"/>
        <d v="2012-12-24T23:47:37"/>
        <d v="2017-02-28T00:00:00"/>
        <d v="2011-04-18T17:24:19"/>
        <d v="2012-08-25T18:11:42"/>
        <d v="2015-11-08T22:10:20"/>
        <d v="2012-10-24T16:26:16"/>
        <d v="2016-07-21T00:13:06"/>
        <d v="2012-09-23T17:15:48"/>
        <d v="2013-10-01T03:59:00"/>
        <d v="2014-06-06T23:00:00"/>
        <d v="2015-06-11T16:13:06"/>
        <d v="2017-04-09T08:35:56"/>
        <d v="2016-09-26T10:37:09"/>
        <d v="2016-04-13T13:18:00"/>
        <d v="2016-02-14T00:00:00"/>
        <d v="2014-07-31T16:45:59"/>
        <d v="2015-01-24T04:59:00"/>
        <d v="2015-11-30T17:00:00"/>
        <d v="2014-07-04T03:24:46"/>
        <d v="2015-11-12T06:59:00"/>
        <d v="2016-05-24T14:25:00"/>
        <d v="2014-10-21T19:51:00"/>
        <d v="2016-07-13T20:48:18"/>
        <d v="2014-11-17T07:59:00"/>
        <d v="2014-11-01T03:59:00"/>
        <d v="2011-07-06T19:33:10"/>
        <d v="2015-02-08T19:38:49"/>
        <d v="2014-09-12T10:00:00"/>
        <d v="2013-10-29T15:54:43"/>
        <d v="2011-06-15T03:59:00"/>
        <d v="2014-12-22T14:47:59"/>
        <d v="2015-06-13T01:43:00"/>
        <d v="2015-04-21T17:22:07"/>
        <d v="2015-10-28T19:54:00"/>
        <d v="2015-01-24T01:00:00"/>
        <d v="2016-01-09T00:36:01"/>
        <d v="2015-01-30T17:00:00"/>
        <d v="2014-02-23T13:39:51"/>
        <d v="2014-06-16T20:16:00"/>
        <d v="2012-09-06T17:01:40"/>
        <d v="2015-08-10T22:49:51"/>
        <d v="2013-03-01T13:58:00"/>
        <d v="2011-07-22T04:42:01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6-01-29T23:34:00"/>
        <d v="2014-08-05T14:52:09"/>
        <d v="2015-04-25T05:11:23"/>
        <d v="2016-05-05T04:02:40"/>
        <d v="2015-06-16T12:59:14"/>
        <d v="2016-09-08T18:08:42"/>
        <d v="2015-04-26T06:28:00"/>
        <d v="2015-08-28T22:30:00"/>
        <d v="2015-05-07T10:09:54"/>
        <d v="2015-03-24T03:34:59"/>
        <d v="2015-04-10T05:00:00"/>
        <d v="2017-01-25T21:41:22"/>
        <d v="2015-05-02T13:04:09"/>
        <d v="2013-06-02T20:19:27"/>
        <d v="2012-04-16T21:00:00"/>
        <d v="2017-03-03T13:05:19"/>
        <d v="2014-08-08T21:53:24"/>
        <d v="2012-03-13T06:59:00"/>
        <d v="2017-01-04T13:06:20"/>
        <d v="2014-08-31T13:08:00"/>
        <d v="2014-07-27T14:17:25"/>
        <d v="2015-12-15T00:00:00"/>
        <d v="2016-04-15T20:48:27"/>
        <d v="2016-04-24T20:45:21"/>
        <d v="2016-04-21T02:23:43"/>
        <d v="2015-01-31T20:12:00"/>
        <d v="2015-09-25T02:55:59"/>
        <d v="2014-06-27T02:52:54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7-02-03T23:51:20"/>
        <d v="2015-07-12T22:06:12"/>
        <d v="2014-03-01T17:18:00"/>
        <d v="2016-07-22T20:42:24"/>
        <d v="2016-07-05T01:11:47"/>
        <d v="2016-07-04T15:46:00"/>
        <d v="2015-04-06T15:15:45"/>
        <d v="2014-02-23T18:43:38"/>
        <d v="2014-04-30T16:51:20"/>
        <d v="2013-02-28T14:15:15"/>
        <d v="2016-07-13T19:14:00"/>
        <d v="2016-09-15T20:53:33"/>
        <d v="2012-04-09T04:42:49"/>
        <d v="2016-12-13T07:59:00"/>
        <d v="2014-08-27T00:20:25"/>
        <d v="2013-12-21T20:32:11"/>
        <d v="2015-07-09T16:47:30"/>
        <d v="2014-08-31T15:58:45"/>
        <d v="2015-10-19T11:00:00"/>
        <d v="2012-07-12T17:45:32"/>
        <d v="2016-08-13T11:32:37"/>
        <d v="2015-08-22T04:59:00"/>
        <d v="2017-01-03T06:04:27"/>
        <d v="2015-06-30T23:55:00"/>
        <d v="2015-11-03T04:15:59"/>
        <d v="2016-04-08T11:56:16"/>
        <d v="2013-01-02T20:59:44"/>
        <d v="2009-12-31T23:39:00"/>
        <d v="2013-12-17T12:00:00"/>
        <d v="2016-03-31T15:51:11"/>
        <d v="2011-06-07T15:18:01"/>
        <d v="2014-09-02T01:10:22"/>
        <d v="2015-05-19T21:00:49"/>
        <d v="2010-07-02T23:00:00"/>
        <d v="2010-03-15T06:59:00"/>
        <d v="2015-07-12T04:58:11"/>
        <d v="2014-04-14T23:00:00"/>
        <d v="2012-01-28T18:54:07"/>
        <d v="2017-01-24T15:32:48"/>
        <d v="2015-03-11T16:23:56"/>
        <d v="2012-01-25T23:49:52"/>
        <d v="2012-06-23T05:27:56"/>
        <d v="2011-01-16T01:51:00"/>
        <d v="2012-09-13T03:59:00"/>
        <d v="2014-10-20T20:59:11"/>
        <d v="2016-10-12T13:11:15"/>
        <d v="2012-06-16T03:10:00"/>
        <d v="2015-04-08T18:58:47"/>
        <d v="2014-10-10T11:00:00"/>
        <d v="2016-04-23T10:16:40"/>
        <d v="2014-06-22T21:00:00"/>
        <d v="2015-05-18T20:58:47"/>
        <d v="2017-01-31T18:00:00"/>
        <d v="2010-10-02T04:59:00"/>
        <d v="2016-04-27T13:16:00"/>
        <d v="2017-03-24T12:33:54"/>
        <d v="2017-03-31T22:59:00"/>
        <d v="2017-04-16T20:00:00"/>
        <d v="2014-06-15T16:00:00"/>
        <d v="2015-07-17T16:14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4-11-23T22:29:09"/>
        <d v="2016-09-30T17:58:47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5-05-22T21:00:00"/>
        <d v="2017-02-20T00:26:39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5-05-24T20:29:36"/>
        <d v="2016-11-22T10:50:46"/>
        <d v="2012-04-12T17:02:45"/>
        <d v="2012-02-04T17:44:04"/>
        <d v="2015-03-24T00:08:46"/>
        <d v="2014-10-17T18:16:58"/>
        <d v="2014-08-21T21:50:26"/>
        <d v="2017-02-18T04:59:00"/>
        <d v="2015-11-02T08:00:00"/>
        <d v="2014-12-11T16:31:10"/>
        <d v="2012-05-21T02:59:00"/>
        <d v="2011-07-12T03:14:42"/>
        <d v="2013-11-02T19:03:16"/>
        <d v="2015-08-02T00:18:24"/>
        <d v="2015-12-09T19:26:43"/>
        <d v="2013-12-21T04:44:00"/>
        <d v="2012-04-04T16:46:15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3-14T00:50:01"/>
        <d v="2015-04-05T17:51:17"/>
        <d v="2016-11-26T06:00:00"/>
        <d v="2014-05-16T22:11:30"/>
        <d v="2015-01-01T07:59:00"/>
        <d v="2012-02-26T00:07:21"/>
        <d v="2012-08-07T17:01:00"/>
        <d v="2016-06-12T05:30:00"/>
        <d v="2017-03-24T05:00:23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1-15T21:54:55"/>
        <d v="2015-11-30T22:30:00"/>
        <d v="2016-03-13T22:00:00"/>
        <d v="2011-12-27T17:35:58"/>
        <d v="2016-04-05T16:00:00"/>
        <d v="2012-02-14T19:49:00"/>
        <d v="2015-04-14T19:00:33"/>
        <d v="2015-02-16T19:58:29"/>
        <d v="2016-02-11T23:22:17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5-03-02T01:04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4-11-20T22:58:45"/>
        <d v="2016-07-21T15:02:31"/>
        <d v="2014-06-16T06:50:05"/>
        <d v="2014-10-25T02:59:50"/>
        <d v="2014-04-07T17:13:42"/>
        <d v="2015-11-22T20:48:56"/>
        <d v="2012-12-06T01:18:34"/>
        <d v="2016-10-25T19:00:00"/>
        <d v="2015-06-12T14:54:16"/>
        <d v="2014-01-28T15:10:27"/>
        <d v="2017-03-20T18:07:27"/>
        <d v="2011-01-02T03:00:00"/>
        <d v="2016-08-07T18:38:29"/>
        <d v="2015-09-24T14:10:48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5-01-28T13:04:38"/>
        <d v="2017-01-27T18:54:02"/>
        <d v="2016-12-21T11:50:30"/>
        <d v="2015-05-31T23:00:00"/>
        <d v="2015-02-22T11:30:00"/>
        <d v="2016-04-08T22:04:14"/>
        <d v="2016-04-10T18:41:12"/>
        <d v="2016-02-15T07:59:00"/>
        <d v="2016-11-22T20:28:27"/>
        <d v="2016-04-30T22:00:00"/>
        <d v="2016-02-26T00:00:00"/>
        <d v="2015-09-19T03:59:00"/>
        <d v="2017-04-03T15:30:07"/>
        <d v="2015-06-10T09:58:22"/>
        <d v="2015-12-02T20:59:25"/>
        <d v="2016-04-17T23:30:00"/>
        <d v="2015-04-29T23:00:00"/>
        <d v="2015-06-22T17:31:06"/>
        <d v="2016-04-21T22:36:48"/>
        <d v="2015-02-14T11:27:00"/>
        <d v="2016-07-12T19:22:21"/>
        <d v="2016-11-09T23:22:12"/>
        <d v="2017-03-02T16:49:11"/>
        <d v="2012-09-15T01:35:37"/>
        <d v="2016-11-09T20:26:48"/>
        <d v="2015-11-26T20:54:21"/>
        <d v="2016-11-02T00:31:01"/>
        <d v="2015-12-20T11:59:00"/>
        <d v="2015-05-28T16:38:09"/>
        <d v="2014-07-30T20:53:59"/>
        <d v="2015-11-14T23:00:00"/>
        <d v="2015-10-26T22:25:56"/>
        <d v="2011-09-27T04:59:00"/>
        <d v="2016-06-28T16:01:26"/>
        <d v="2013-01-16T20:19:25"/>
        <d v="2015-12-04T19:29:08"/>
        <d v="2015-11-17T19:04:53"/>
        <d v="2017-02-11T12:09:38"/>
        <d v="2015-09-12T13:37:40"/>
        <d v="2016-03-11T23:34:05"/>
        <d v="2015-04-02T16:36:22"/>
        <d v="2017-01-05T19:47:27"/>
        <d v="2015-03-31T22:59:00"/>
        <d v="2014-09-25T21:16:44"/>
        <d v="2016-05-10T21:00:00"/>
        <d v="2016-12-05T14:10:54"/>
        <d v="2014-08-10T16:45:02"/>
        <d v="2016-05-27T17:46:51"/>
        <d v="2016-04-30T21:59:00"/>
        <d v="2016-11-24T23:00:00"/>
        <d v="2016-03-13T12:00:00"/>
        <d v="2015-03-01T00:42:05"/>
        <d v="2016-09-01T17:32:01"/>
        <d v="2014-07-31T01:26:32"/>
        <d v="2016-03-03T19:00:00"/>
        <d v="2016-05-15T23:00:00"/>
        <d v="2013-09-29T10:11:01"/>
        <d v="2015-06-09T02:00:00"/>
        <d v="2015-03-28T00:44:45"/>
        <d v="2015-10-05T18:56:01"/>
        <d v="2013-07-30T02:32:46"/>
        <d v="2017-02-23T10:14:42"/>
        <d v="2016-01-25T19:00:34"/>
        <d v="2015-07-10T19:09:36"/>
        <d v="2014-09-03T18:48:27"/>
        <d v="2016-10-13T20:22:44"/>
        <d v="2015-05-15T19:49:39"/>
        <d v="2014-08-08T21:31:03"/>
        <d v="2017-03-13T03:00:00"/>
        <d v="2016-10-13T21:59:00"/>
        <d v="2016-03-28T15:50:29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0"/>
    <b v="0"/>
    <n v="0"/>
    <b v="0"/>
    <s v="film &amp; video/science fiction"/>
    <n v="0"/>
    <n v="0"/>
    <x v="0"/>
    <s v="science fiction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1"/>
    <b v="0"/>
    <n v="0"/>
    <b v="0"/>
    <s v="theater/spaces"/>
    <n v="0"/>
    <n v="0"/>
    <x v="1"/>
    <s v="spaces"/>
    <x v="1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2"/>
    <b v="0"/>
    <n v="0"/>
    <b v="0"/>
    <s v="publishing/translations"/>
    <n v="0"/>
    <n v="0"/>
    <x v="2"/>
    <s v="translations"/>
    <x v="2"/>
    <x v="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3"/>
    <b v="0"/>
    <n v="0"/>
    <b v="0"/>
    <s v="film &amp; video/animation"/>
    <n v="0"/>
    <n v="0"/>
    <x v="0"/>
    <s v="animation"/>
    <x v="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4"/>
    <b v="0"/>
    <n v="2"/>
    <b v="0"/>
    <s v="technology/makerspaces"/>
    <n v="0"/>
    <n v="550"/>
    <x v="3"/>
    <s v="makerspaces"/>
    <x v="4"/>
    <x v="4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"/>
    <b v="0"/>
    <n v="0"/>
    <b v="0"/>
    <s v="film &amp; video/drama"/>
    <n v="0"/>
    <n v="0"/>
    <x v="0"/>
    <s v="drama"/>
    <x v="5"/>
    <x v="5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"/>
    <b v="0"/>
    <n v="0"/>
    <b v="0"/>
    <s v="theater/spaces"/>
    <n v="0"/>
    <n v="0"/>
    <x v="1"/>
    <s v="spaces"/>
    <x v="6"/>
    <x v="6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7"/>
    <b v="0"/>
    <n v="6"/>
    <b v="0"/>
    <s v="theater/musical"/>
    <n v="0"/>
    <n v="300"/>
    <x v="1"/>
    <s v="musical"/>
    <x v="7"/>
    <x v="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8"/>
    <b v="0"/>
    <n v="7"/>
    <b v="0"/>
    <s v="theater/spaces"/>
    <n v="0"/>
    <n v="92.14"/>
    <x v="1"/>
    <s v="spaces"/>
    <x v="8"/>
    <x v="8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x v="9"/>
    <b v="0"/>
    <n v="1"/>
    <b v="0"/>
    <s v="technology/web"/>
    <n v="0"/>
    <n v="1"/>
    <x v="3"/>
    <s v="web"/>
    <x v="9"/>
    <x v="9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10"/>
    <b v="0"/>
    <n v="0"/>
    <b v="0"/>
    <s v="film &amp; video/drama"/>
    <n v="0"/>
    <n v="0"/>
    <x v="0"/>
    <s v="drama"/>
    <x v="10"/>
    <x v="1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11"/>
    <b v="0"/>
    <n v="0"/>
    <b v="0"/>
    <s v="film &amp; video/drama"/>
    <n v="0"/>
    <n v="0"/>
    <x v="0"/>
    <s v="drama"/>
    <x v="11"/>
    <x v="1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12"/>
    <b v="0"/>
    <n v="7"/>
    <b v="0"/>
    <s v="theater/spaces"/>
    <n v="0"/>
    <n v="53.71"/>
    <x v="1"/>
    <s v="spaces"/>
    <x v="12"/>
    <x v="12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13"/>
    <b v="0"/>
    <n v="0"/>
    <b v="0"/>
    <s v="film &amp; video/drama"/>
    <n v="0"/>
    <n v="0"/>
    <x v="0"/>
    <s v="drama"/>
    <x v="13"/>
    <x v="1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14"/>
    <b v="0"/>
    <n v="0"/>
    <b v="0"/>
    <s v="film &amp; video/drama"/>
    <n v="0"/>
    <n v="0"/>
    <x v="0"/>
    <s v="drama"/>
    <x v="14"/>
    <x v="14"/>
    <x v="2"/>
  </r>
  <r>
    <n v="3125"/>
    <s v="N/A (Canceled)"/>
    <s v="N/A"/>
    <n v="1500000"/>
    <n v="0"/>
    <x v="0"/>
    <s v="US"/>
    <s v="USD"/>
    <n v="1452142672"/>
    <x v="15"/>
    <b v="0"/>
    <n v="0"/>
    <b v="0"/>
    <s v="theater/spaces"/>
    <n v="0"/>
    <n v="0"/>
    <x v="1"/>
    <s v="spaces"/>
    <x v="15"/>
    <x v="1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6"/>
    <b v="0"/>
    <n v="4"/>
    <b v="0"/>
    <s v="film &amp; video/science fiction"/>
    <n v="0"/>
    <n v="20.25"/>
    <x v="0"/>
    <s v="science fiction"/>
    <x v="16"/>
    <x v="16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17"/>
    <b v="0"/>
    <n v="27"/>
    <b v="0"/>
    <s v="theater/spaces"/>
    <n v="1"/>
    <n v="415.78"/>
    <x v="1"/>
    <s v="spaces"/>
    <x v="17"/>
    <x v="17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18"/>
    <b v="0"/>
    <n v="10"/>
    <b v="0"/>
    <s v="theater/spaces"/>
    <n v="0"/>
    <n v="12.8"/>
    <x v="1"/>
    <s v="spaces"/>
    <x v="18"/>
    <x v="1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19"/>
    <b v="0"/>
    <n v="3"/>
    <b v="0"/>
    <s v="film &amp; video/drama"/>
    <n v="0"/>
    <n v="5.67"/>
    <x v="0"/>
    <s v="drama"/>
    <x v="19"/>
    <x v="1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20"/>
    <b v="0"/>
    <n v="1"/>
    <b v="0"/>
    <s v="technology/web"/>
    <n v="0"/>
    <n v="1"/>
    <x v="3"/>
    <s v="web"/>
    <x v="20"/>
    <x v="2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21"/>
    <b v="1"/>
    <n v="1501"/>
    <b v="0"/>
    <s v="technology/space exploration"/>
    <n v="34"/>
    <n v="223.58"/>
    <x v="3"/>
    <s v="space exploration"/>
    <x v="21"/>
    <x v="21"/>
    <x v="0"/>
  </r>
  <r>
    <n v="3061"/>
    <s v="Help Save Parkway Cinemas!"/>
    <s v="Save a historic Local theater."/>
    <n v="1000000"/>
    <n v="0"/>
    <x v="1"/>
    <s v="US"/>
    <s v="USD"/>
    <n v="1407955748"/>
    <x v="22"/>
    <b v="0"/>
    <n v="0"/>
    <b v="0"/>
    <s v="theater/spaces"/>
    <n v="0"/>
    <n v="0"/>
    <x v="1"/>
    <s v="spaces"/>
    <x v="22"/>
    <x v="2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23"/>
    <b v="0"/>
    <n v="5"/>
    <b v="0"/>
    <s v="theater/spaces"/>
    <n v="0"/>
    <n v="420.6"/>
    <x v="1"/>
    <s v="spaces"/>
    <x v="23"/>
    <x v="23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24"/>
    <b v="0"/>
    <n v="2"/>
    <b v="0"/>
    <s v="theater/musical"/>
    <n v="0"/>
    <n v="1"/>
    <x v="1"/>
    <s v="musical"/>
    <x v="24"/>
    <x v="2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5"/>
    <b v="0"/>
    <n v="20"/>
    <b v="0"/>
    <s v="games/video games"/>
    <n v="0"/>
    <n v="71.55"/>
    <x v="4"/>
    <s v="video games"/>
    <x v="25"/>
    <x v="25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26"/>
    <b v="0"/>
    <n v="6"/>
    <b v="0"/>
    <s v="technology/wearables"/>
    <n v="2"/>
    <n v="3304"/>
    <x v="3"/>
    <s v="wearables"/>
    <x v="26"/>
    <x v="26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x v="27"/>
    <b v="0"/>
    <n v="1"/>
    <b v="0"/>
    <s v="technology/web"/>
    <n v="0"/>
    <n v="50"/>
    <x v="3"/>
    <s v="web"/>
    <x v="27"/>
    <x v="27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28"/>
    <b v="0"/>
    <n v="4"/>
    <b v="0"/>
    <s v="theater/spaces"/>
    <n v="0"/>
    <n v="6.5"/>
    <x v="1"/>
    <s v="spaces"/>
    <x v="28"/>
    <x v="28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29"/>
    <b v="0"/>
    <n v="1"/>
    <b v="0"/>
    <s v="film &amp; video/animation"/>
    <n v="0"/>
    <n v="50"/>
    <x v="0"/>
    <s v="animation"/>
    <x v="29"/>
    <x v="2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30"/>
    <b v="0"/>
    <n v="0"/>
    <b v="0"/>
    <s v="technology/web"/>
    <n v="0"/>
    <n v="0"/>
    <x v="3"/>
    <s v="web"/>
    <x v="30"/>
    <x v="3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31"/>
    <b v="0"/>
    <n v="1"/>
    <b v="0"/>
    <s v="film &amp; video/science fiction"/>
    <n v="0"/>
    <n v="10"/>
    <x v="0"/>
    <s v="science fiction"/>
    <x v="31"/>
    <x v="31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2"/>
    <b v="0"/>
    <n v="0"/>
    <b v="0"/>
    <s v="film &amp; video/drama"/>
    <n v="0"/>
    <n v="0"/>
    <x v="0"/>
    <s v="drama"/>
    <x v="32"/>
    <x v="3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3"/>
    <b v="0"/>
    <n v="5"/>
    <b v="0"/>
    <s v="film &amp; video/drama"/>
    <n v="0"/>
    <n v="69"/>
    <x v="0"/>
    <s v="drama"/>
    <x v="33"/>
    <x v="33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34"/>
    <b v="0"/>
    <n v="0"/>
    <b v="0"/>
    <s v="technology/wearables"/>
    <n v="0"/>
    <n v="0"/>
    <x v="3"/>
    <s v="wearables"/>
    <x v="34"/>
    <x v="34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35"/>
    <b v="0"/>
    <n v="94"/>
    <b v="0"/>
    <s v="games/video games"/>
    <n v="5"/>
    <n v="267.81"/>
    <x v="4"/>
    <s v="video games"/>
    <x v="35"/>
    <x v="35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36"/>
    <b v="0"/>
    <n v="10"/>
    <b v="0"/>
    <s v="games/video games"/>
    <n v="0"/>
    <n v="17.850000000000001"/>
    <x v="4"/>
    <s v="video games"/>
    <x v="36"/>
    <x v="36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7"/>
    <b v="0"/>
    <n v="0"/>
    <b v="0"/>
    <s v="music/world music"/>
    <n v="0"/>
    <n v="0"/>
    <x v="5"/>
    <s v="world music"/>
    <x v="37"/>
    <x v="37"/>
    <x v="6"/>
  </r>
  <r>
    <n v="1447"/>
    <s v="Indian Language Dictionary"/>
    <s v="I'm creating a dictionary of multiple Indian languages."/>
    <n v="500000"/>
    <n v="75"/>
    <x v="1"/>
    <s v="US"/>
    <s v="USD"/>
    <n v="1467999134"/>
    <x v="38"/>
    <b v="0"/>
    <n v="3"/>
    <b v="0"/>
    <s v="publishing/translations"/>
    <n v="0"/>
    <n v="25"/>
    <x v="2"/>
    <s v="translations"/>
    <x v="38"/>
    <x v="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39"/>
    <b v="0"/>
    <n v="11"/>
    <b v="0"/>
    <s v="games/video games"/>
    <n v="0"/>
    <n v="50.91"/>
    <x v="4"/>
    <s v="video games"/>
    <x v="39"/>
    <x v="39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40"/>
    <b v="0"/>
    <n v="0"/>
    <b v="0"/>
    <s v="technology/space exploration"/>
    <n v="0"/>
    <n v="0"/>
    <x v="3"/>
    <s v="space exploration"/>
    <x v="40"/>
    <x v="4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41"/>
    <b v="1"/>
    <n v="535"/>
    <b v="0"/>
    <s v="technology/space exploration"/>
    <n v="8"/>
    <n v="78.67"/>
    <x v="3"/>
    <s v="space exploration"/>
    <x v="41"/>
    <x v="41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42"/>
    <b v="0"/>
    <n v="9"/>
    <b v="0"/>
    <s v="theater/spaces"/>
    <n v="0"/>
    <n v="2.67"/>
    <x v="1"/>
    <s v="spaces"/>
    <x v="42"/>
    <x v="42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43"/>
    <b v="0"/>
    <n v="2"/>
    <b v="0"/>
    <s v="theater/spaces"/>
    <n v="0"/>
    <n v="775"/>
    <x v="1"/>
    <s v="spaces"/>
    <x v="43"/>
    <x v="4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4"/>
    <b v="0"/>
    <n v="0"/>
    <b v="0"/>
    <s v="technology/web"/>
    <n v="0"/>
    <n v="0"/>
    <x v="3"/>
    <s v="web"/>
    <x v="44"/>
    <x v="44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45"/>
    <b v="0"/>
    <n v="7"/>
    <b v="0"/>
    <s v="technology/wearables"/>
    <n v="1"/>
    <n v="859.86"/>
    <x v="3"/>
    <s v="wearables"/>
    <x v="45"/>
    <x v="4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46"/>
    <b v="0"/>
    <n v="1"/>
    <b v="0"/>
    <s v="technology/web"/>
    <n v="0"/>
    <n v="90"/>
    <x v="3"/>
    <s v="web"/>
    <x v="46"/>
    <x v="4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47"/>
    <b v="1"/>
    <n v="3863"/>
    <b v="1"/>
    <s v="technology/hardware"/>
    <n v="263"/>
    <n v="272.36"/>
    <x v="3"/>
    <s v="hardware"/>
    <x v="47"/>
    <x v="47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48"/>
    <b v="0"/>
    <n v="3"/>
    <b v="0"/>
    <s v="theater/spaces"/>
    <n v="0"/>
    <n v="201.67"/>
    <x v="1"/>
    <s v="spaces"/>
    <x v="48"/>
    <x v="48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49"/>
    <b v="0"/>
    <n v="70"/>
    <b v="0"/>
    <s v="technology/gadgets"/>
    <n v="53"/>
    <n v="2928.93"/>
    <x v="3"/>
    <s v="gadgets"/>
    <x v="49"/>
    <x v="49"/>
    <x v="3"/>
  </r>
  <r>
    <n v="2147"/>
    <s v="Johnny Rocketfingers 3"/>
    <s v="A Point and Click Adventure on Steroids."/>
    <n v="390000"/>
    <n v="2716"/>
    <x v="1"/>
    <s v="US"/>
    <s v="USD"/>
    <n v="1416125148"/>
    <x v="50"/>
    <b v="0"/>
    <n v="55"/>
    <b v="0"/>
    <s v="games/video games"/>
    <n v="1"/>
    <n v="49.38"/>
    <x v="4"/>
    <s v="video games"/>
    <x v="50"/>
    <x v="50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51"/>
    <b v="0"/>
    <n v="2"/>
    <b v="0"/>
    <s v="film &amp; video/science fiction"/>
    <n v="0"/>
    <n v="15"/>
    <x v="0"/>
    <s v="science fiction"/>
    <x v="51"/>
    <x v="5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52"/>
    <b v="0"/>
    <n v="0"/>
    <b v="0"/>
    <s v="theater/musical"/>
    <n v="0"/>
    <n v="0"/>
    <x v="1"/>
    <s v="musical"/>
    <x v="52"/>
    <x v="5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53"/>
    <b v="0"/>
    <n v="4"/>
    <b v="0"/>
    <s v="games/video games"/>
    <n v="0"/>
    <n v="8.5"/>
    <x v="4"/>
    <s v="video games"/>
    <x v="53"/>
    <x v="53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54"/>
    <b v="0"/>
    <n v="0"/>
    <b v="0"/>
    <s v="film &amp; video/drama"/>
    <n v="0"/>
    <n v="0"/>
    <x v="0"/>
    <s v="drama"/>
    <x v="54"/>
    <x v="54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55"/>
    <b v="0"/>
    <n v="15"/>
    <b v="0"/>
    <s v="theater/spaces"/>
    <n v="12"/>
    <n v="2796.67"/>
    <x v="1"/>
    <s v="spaces"/>
    <x v="55"/>
    <x v="55"/>
    <x v="0"/>
  </r>
  <r>
    <n v="684"/>
    <s v="Arcus Motion Analyzer | The Versatile Smart Ring"/>
    <s v="Arcus gives your fingers super powers."/>
    <n v="320000"/>
    <n v="23948"/>
    <x v="1"/>
    <s v="US"/>
    <s v="USD"/>
    <n v="1406257200"/>
    <x v="56"/>
    <b v="0"/>
    <n v="135"/>
    <b v="0"/>
    <s v="technology/wearables"/>
    <n v="7"/>
    <n v="177.39"/>
    <x v="3"/>
    <s v="wearables"/>
    <x v="56"/>
    <x v="56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57"/>
    <b v="0"/>
    <n v="1293"/>
    <b v="0"/>
    <s v="film &amp; video/drama"/>
    <n v="51"/>
    <n v="117.68"/>
    <x v="0"/>
    <s v="drama"/>
    <x v="57"/>
    <x v="5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58"/>
    <b v="0"/>
    <n v="93"/>
    <b v="0"/>
    <s v="technology/wearables"/>
    <n v="6"/>
    <n v="182.62"/>
    <x v="3"/>
    <s v="wearables"/>
    <x v="58"/>
    <x v="5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59"/>
    <b v="1"/>
    <n v="555"/>
    <b v="1"/>
    <s v="photography/photobooks"/>
    <n v="157"/>
    <n v="849.67"/>
    <x v="6"/>
    <s v="photobooks"/>
    <x v="59"/>
    <x v="59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60"/>
    <b v="0"/>
    <n v="0"/>
    <b v="0"/>
    <s v="music/faith"/>
    <n v="0"/>
    <n v="0"/>
    <x v="5"/>
    <s v="faith"/>
    <x v="60"/>
    <x v="6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61"/>
    <b v="0"/>
    <n v="311"/>
    <b v="0"/>
    <s v="games/video games"/>
    <n v="7"/>
    <n v="63.57"/>
    <x v="4"/>
    <s v="video games"/>
    <x v="61"/>
    <x v="6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62"/>
    <b v="0"/>
    <n v="17"/>
    <b v="0"/>
    <s v="technology/space exploration"/>
    <n v="2"/>
    <n v="307.82"/>
    <x v="3"/>
    <s v="space exploration"/>
    <x v="62"/>
    <x v="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63"/>
    <b v="0"/>
    <n v="5812"/>
    <b v="1"/>
    <s v="technology/hardware"/>
    <n v="191"/>
    <n v="86.16"/>
    <x v="3"/>
    <s v="hardware"/>
    <x v="63"/>
    <x v="63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64"/>
    <b v="0"/>
    <n v="5"/>
    <b v="0"/>
    <s v="film &amp; video/science fiction"/>
    <n v="0"/>
    <n v="28"/>
    <x v="0"/>
    <s v="science fiction"/>
    <x v="64"/>
    <x v="6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65"/>
    <b v="0"/>
    <n v="1"/>
    <b v="0"/>
    <s v="technology/web"/>
    <n v="0"/>
    <n v="1"/>
    <x v="3"/>
    <s v="web"/>
    <x v="65"/>
    <x v="6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66"/>
    <b v="0"/>
    <n v="355"/>
    <b v="0"/>
    <s v="technology/wearables"/>
    <n v="23"/>
    <n v="161.12"/>
    <x v="3"/>
    <s v="wearables"/>
    <x v="66"/>
    <x v="66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67"/>
    <b v="0"/>
    <n v="5"/>
    <b v="0"/>
    <s v="games/video games"/>
    <n v="0"/>
    <n v="5.8"/>
    <x v="4"/>
    <s v="video games"/>
    <x v="67"/>
    <x v="67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68"/>
    <b v="0"/>
    <n v="100"/>
    <b v="0"/>
    <s v="technology/wearables"/>
    <n v="32"/>
    <n v="800.7"/>
    <x v="3"/>
    <s v="wearables"/>
    <x v="68"/>
    <x v="6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69"/>
    <b v="0"/>
    <n v="34"/>
    <b v="0"/>
    <s v="technology/wearables"/>
    <n v="1"/>
    <n v="100.5"/>
    <x v="3"/>
    <s v="wearables"/>
    <x v="69"/>
    <x v="6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70"/>
    <b v="0"/>
    <n v="0"/>
    <b v="0"/>
    <s v="games/mobile games"/>
    <n v="0"/>
    <n v="0"/>
    <x v="4"/>
    <s v="mobile games"/>
    <x v="70"/>
    <x v="7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71"/>
    <b v="1"/>
    <n v="4883"/>
    <b v="1"/>
    <s v="technology/hardware"/>
    <n v="126"/>
    <n v="64.569999999999993"/>
    <x v="3"/>
    <s v="hardware"/>
    <x v="71"/>
    <x v="7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72"/>
    <b v="0"/>
    <n v="4"/>
    <b v="0"/>
    <s v="food/food trucks"/>
    <n v="0"/>
    <n v="306"/>
    <x v="7"/>
    <s v="food trucks"/>
    <x v="72"/>
    <x v="7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73"/>
    <b v="0"/>
    <n v="2"/>
    <b v="0"/>
    <s v="theater/spaces"/>
    <n v="0"/>
    <n v="87.5"/>
    <x v="1"/>
    <s v="spaces"/>
    <x v="73"/>
    <x v="7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74"/>
    <b v="0"/>
    <n v="1"/>
    <b v="0"/>
    <s v="technology/web"/>
    <n v="0"/>
    <n v="50"/>
    <x v="3"/>
    <s v="web"/>
    <x v="74"/>
    <x v="7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75"/>
    <b v="0"/>
    <n v="9"/>
    <b v="0"/>
    <s v="theater/spaces"/>
    <n v="5"/>
    <n v="1270.22"/>
    <x v="1"/>
    <s v="spaces"/>
    <x v="75"/>
    <x v="75"/>
    <x v="2"/>
  </r>
  <r>
    <n v="476"/>
    <s v="Sight Word Music Videos"/>
    <s v="Animated Music Videos that teach kids how to read."/>
    <n v="220000"/>
    <n v="4906.59"/>
    <x v="1"/>
    <s v="US"/>
    <s v="USD"/>
    <n v="1401767940"/>
    <x v="76"/>
    <b v="0"/>
    <n v="124"/>
    <b v="0"/>
    <s v="film &amp; video/animation"/>
    <n v="2"/>
    <n v="39.57"/>
    <x v="0"/>
    <s v="animation"/>
    <x v="76"/>
    <x v="7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77"/>
    <b v="0"/>
    <n v="6"/>
    <b v="0"/>
    <s v="theater/spaces"/>
    <n v="0"/>
    <n v="55.83"/>
    <x v="1"/>
    <s v="spaces"/>
    <x v="77"/>
    <x v="77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78"/>
    <b v="0"/>
    <n v="0"/>
    <b v="0"/>
    <s v="film &amp; video/science fiction"/>
    <n v="0"/>
    <n v="0"/>
    <x v="0"/>
    <s v="science fiction"/>
    <x v="78"/>
    <x v="78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79"/>
    <b v="0"/>
    <n v="1"/>
    <b v="0"/>
    <s v="film &amp; video/animation"/>
    <n v="0"/>
    <n v="250"/>
    <x v="0"/>
    <s v="animation"/>
    <x v="79"/>
    <x v="79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80"/>
    <b v="0"/>
    <n v="3"/>
    <b v="0"/>
    <s v="technology/web"/>
    <n v="0"/>
    <n v="116.67"/>
    <x v="3"/>
    <s v="web"/>
    <x v="80"/>
    <x v="80"/>
    <x v="0"/>
  </r>
  <r>
    <n v="638"/>
    <s v="W (Canceled)"/>
    <s v="O0"/>
    <n v="200000"/>
    <n v="18"/>
    <x v="0"/>
    <s v="DE"/>
    <s v="EUR"/>
    <n v="1490447662"/>
    <x v="81"/>
    <b v="0"/>
    <n v="6"/>
    <b v="0"/>
    <s v="technology/web"/>
    <n v="0"/>
    <n v="3"/>
    <x v="3"/>
    <s v="web"/>
    <x v="81"/>
    <x v="8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82"/>
    <b v="0"/>
    <n v="7"/>
    <b v="0"/>
    <s v="technology/wearables"/>
    <n v="0"/>
    <n v="100"/>
    <x v="3"/>
    <s v="wearables"/>
    <x v="82"/>
    <x v="82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83"/>
    <b v="0"/>
    <n v="4"/>
    <b v="0"/>
    <s v="technology/wearables"/>
    <n v="0"/>
    <n v="2"/>
    <x v="3"/>
    <s v="wearables"/>
    <x v="83"/>
    <x v="83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84"/>
    <b v="0"/>
    <n v="28"/>
    <b v="0"/>
    <s v="technology/wearables"/>
    <n v="22"/>
    <n v="1536.25"/>
    <x v="3"/>
    <s v="wearables"/>
    <x v="84"/>
    <x v="8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85"/>
    <b v="0"/>
    <n v="336"/>
    <b v="0"/>
    <s v="technology/wearables"/>
    <n v="58"/>
    <n v="343.15"/>
    <x v="3"/>
    <s v="wearables"/>
    <x v="85"/>
    <x v="85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86"/>
    <b v="0"/>
    <n v="11"/>
    <b v="0"/>
    <s v="technology/wearables"/>
    <n v="2"/>
    <n v="424.45"/>
    <x v="3"/>
    <s v="wearables"/>
    <x v="86"/>
    <x v="8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87"/>
    <b v="0"/>
    <n v="161"/>
    <b v="0"/>
    <s v="technology/wearables"/>
    <n v="75"/>
    <n v="932.31"/>
    <x v="3"/>
    <s v="wearables"/>
    <x v="87"/>
    <x v="87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88"/>
    <b v="0"/>
    <n v="19"/>
    <b v="0"/>
    <s v="technology/wearables"/>
    <n v="6"/>
    <n v="603.53"/>
    <x v="3"/>
    <s v="wearables"/>
    <x v="88"/>
    <x v="8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89"/>
    <b v="0"/>
    <n v="2"/>
    <b v="0"/>
    <s v="publishing/translations"/>
    <n v="0"/>
    <n v="100"/>
    <x v="2"/>
    <s v="translations"/>
    <x v="89"/>
    <x v="8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90"/>
    <b v="0"/>
    <n v="0"/>
    <b v="0"/>
    <s v="publishing/translations"/>
    <n v="0"/>
    <n v="0"/>
    <x v="2"/>
    <s v="translations"/>
    <x v="90"/>
    <x v="9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91"/>
    <b v="1"/>
    <n v="813"/>
    <b v="1"/>
    <s v="technology/hardware"/>
    <n v="115"/>
    <n v="282.66000000000003"/>
    <x v="3"/>
    <s v="hardware"/>
    <x v="91"/>
    <x v="9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92"/>
    <b v="0"/>
    <n v="12"/>
    <b v="0"/>
    <s v="food/food trucks"/>
    <n v="0"/>
    <n v="23.08"/>
    <x v="7"/>
    <s v="food trucks"/>
    <x v="92"/>
    <x v="92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93"/>
    <b v="0"/>
    <n v="202"/>
    <b v="0"/>
    <s v="theater/spaces"/>
    <n v="20"/>
    <n v="202.23"/>
    <x v="1"/>
    <s v="spaces"/>
    <x v="93"/>
    <x v="9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94"/>
    <b v="0"/>
    <n v="1"/>
    <b v="0"/>
    <s v="theater/plays"/>
    <n v="0"/>
    <n v="1"/>
    <x v="1"/>
    <s v="plays"/>
    <x v="94"/>
    <x v="9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95"/>
    <b v="1"/>
    <n v="2051"/>
    <b v="1"/>
    <s v="technology/hardware"/>
    <n v="257"/>
    <n v="247.94"/>
    <x v="3"/>
    <s v="hardware"/>
    <x v="95"/>
    <x v="9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96"/>
    <b v="0"/>
    <n v="11"/>
    <b v="0"/>
    <s v="technology/wearables"/>
    <n v="1"/>
    <n v="184.36"/>
    <x v="3"/>
    <s v="wearables"/>
    <x v="96"/>
    <x v="9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97"/>
    <b v="0"/>
    <n v="3"/>
    <b v="0"/>
    <s v="publishing/translations"/>
    <n v="1"/>
    <n v="673.33"/>
    <x v="2"/>
    <s v="translations"/>
    <x v="97"/>
    <x v="97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98"/>
    <b v="0"/>
    <n v="0"/>
    <b v="0"/>
    <s v="photography/people"/>
    <n v="0"/>
    <n v="0"/>
    <x v="6"/>
    <s v="people"/>
    <x v="98"/>
    <x v="98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99"/>
    <b v="0"/>
    <n v="0"/>
    <b v="0"/>
    <s v="food/restaurants"/>
    <n v="0"/>
    <n v="0"/>
    <x v="7"/>
    <s v="restaurants"/>
    <x v="99"/>
    <x v="9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100"/>
    <b v="0"/>
    <n v="1"/>
    <b v="0"/>
    <s v="theater/plays"/>
    <n v="0"/>
    <n v="20"/>
    <x v="1"/>
    <s v="plays"/>
    <x v="100"/>
    <x v="1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101"/>
    <b v="0"/>
    <n v="8359"/>
    <b v="1"/>
    <s v="technology/hardware"/>
    <n v="543"/>
    <n v="116.35"/>
    <x v="3"/>
    <s v="hardware"/>
    <x v="101"/>
    <x v="101"/>
    <x v="1"/>
  </r>
  <r>
    <n v="696"/>
    <s v="trustee"/>
    <s v="Show your fidelity by wearing the Trustee rings! Show where you are (at)!"/>
    <n v="175000"/>
    <n v="1"/>
    <x v="1"/>
    <s v="NL"/>
    <s v="EUR"/>
    <n v="1406326502"/>
    <x v="102"/>
    <b v="0"/>
    <n v="1"/>
    <b v="0"/>
    <s v="technology/wearables"/>
    <n v="0"/>
    <n v="1"/>
    <x v="3"/>
    <s v="wearables"/>
    <x v="102"/>
    <x v="1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103"/>
    <b v="0"/>
    <n v="1"/>
    <b v="0"/>
    <s v="food/food trucks"/>
    <n v="0"/>
    <n v="10"/>
    <x v="7"/>
    <s v="food trucks"/>
    <x v="103"/>
    <x v="10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104"/>
    <b v="0"/>
    <n v="0"/>
    <b v="0"/>
    <s v="technology/web"/>
    <n v="0"/>
    <n v="0"/>
    <x v="3"/>
    <s v="web"/>
    <x v="104"/>
    <x v="104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05"/>
    <b v="0"/>
    <n v="123"/>
    <b v="0"/>
    <s v="technology/wearables"/>
    <n v="56"/>
    <n v="790.84"/>
    <x v="3"/>
    <s v="wearables"/>
    <x v="105"/>
    <x v="10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106"/>
    <b v="0"/>
    <n v="2"/>
    <b v="0"/>
    <s v="games/mobile games"/>
    <n v="0"/>
    <n v="13"/>
    <x v="4"/>
    <s v="mobile games"/>
    <x v="106"/>
    <x v="10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107"/>
    <b v="1"/>
    <n v="4562"/>
    <b v="1"/>
    <s v="technology/hardware"/>
    <n v="495"/>
    <n v="173.58"/>
    <x v="3"/>
    <s v="hardware"/>
    <x v="107"/>
    <x v="10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08"/>
    <b v="0"/>
    <n v="58"/>
    <b v="0"/>
    <s v="film &amp; video/science fiction"/>
    <n v="3"/>
    <n v="81.239999999999995"/>
    <x v="0"/>
    <s v="science fiction"/>
    <x v="108"/>
    <x v="108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109"/>
    <b v="0"/>
    <n v="0"/>
    <b v="0"/>
    <s v="film &amp; video/drama"/>
    <n v="0"/>
    <n v="0"/>
    <x v="0"/>
    <s v="drama"/>
    <x v="109"/>
    <x v="109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110"/>
    <b v="1"/>
    <n v="1151"/>
    <b v="1"/>
    <s v="film &amp; video/documentary"/>
    <n v="113"/>
    <n v="147.16999999999999"/>
    <x v="0"/>
    <s v="documentary"/>
    <x v="110"/>
    <x v="11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111"/>
    <b v="0"/>
    <n v="1062"/>
    <b v="1"/>
    <s v="film &amp; video/documentary"/>
    <n v="114"/>
    <n v="161.26"/>
    <x v="0"/>
    <s v="documentary"/>
    <x v="111"/>
    <x v="111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112"/>
    <b v="0"/>
    <n v="20"/>
    <b v="0"/>
    <s v="technology/web"/>
    <n v="1"/>
    <n v="68.3"/>
    <x v="3"/>
    <s v="web"/>
    <x v="112"/>
    <x v="11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113"/>
    <b v="0"/>
    <n v="5"/>
    <b v="0"/>
    <s v="technology/web"/>
    <n v="1"/>
    <n v="292.2"/>
    <x v="3"/>
    <s v="web"/>
    <x v="113"/>
    <x v="1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14"/>
    <b v="0"/>
    <n v="7"/>
    <b v="0"/>
    <s v="technology/wearables"/>
    <n v="0"/>
    <n v="84.29"/>
    <x v="3"/>
    <s v="wearables"/>
    <x v="114"/>
    <x v="114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15"/>
    <b v="0"/>
    <n v="18"/>
    <b v="0"/>
    <s v="technology/wearables"/>
    <n v="2"/>
    <n v="160.5"/>
    <x v="3"/>
    <s v="wearables"/>
    <x v="115"/>
    <x v="11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16"/>
    <b v="0"/>
    <n v="40"/>
    <b v="0"/>
    <s v="technology/wearables"/>
    <n v="8"/>
    <n v="292.08"/>
    <x v="3"/>
    <s v="wearables"/>
    <x v="116"/>
    <x v="116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7"/>
    <b v="0"/>
    <n v="148"/>
    <b v="0"/>
    <s v="games/video games"/>
    <n v="3"/>
    <n v="34.130000000000003"/>
    <x v="4"/>
    <s v="video games"/>
    <x v="117"/>
    <x v="11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118"/>
    <b v="0"/>
    <n v="3"/>
    <b v="0"/>
    <s v="technology/web"/>
    <n v="1"/>
    <n v="342"/>
    <x v="3"/>
    <s v="web"/>
    <x v="118"/>
    <x v="11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119"/>
    <b v="0"/>
    <n v="4"/>
    <b v="0"/>
    <s v="food/restaurants"/>
    <n v="0"/>
    <n v="16.25"/>
    <x v="7"/>
    <s v="restaurants"/>
    <x v="119"/>
    <x v="119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20"/>
    <b v="0"/>
    <n v="152"/>
    <b v="0"/>
    <s v="technology/space exploration"/>
    <n v="11"/>
    <n v="112.86"/>
    <x v="3"/>
    <s v="space exploration"/>
    <x v="120"/>
    <x v="12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121"/>
    <b v="1"/>
    <n v="1420"/>
    <b v="1"/>
    <s v="theater/spaces"/>
    <n v="102"/>
    <n v="108"/>
    <x v="1"/>
    <s v="spaces"/>
    <x v="121"/>
    <x v="12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122"/>
    <b v="0"/>
    <n v="0"/>
    <b v="0"/>
    <s v="theater/plays"/>
    <n v="0"/>
    <n v="0"/>
    <x v="1"/>
    <s v="plays"/>
    <x v="122"/>
    <x v="12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123"/>
    <b v="0"/>
    <n v="1"/>
    <b v="0"/>
    <s v="theater/plays"/>
    <n v="0"/>
    <n v="25"/>
    <x v="1"/>
    <s v="plays"/>
    <x v="123"/>
    <x v="123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124"/>
    <b v="0"/>
    <n v="0"/>
    <b v="0"/>
    <s v="theater/musical"/>
    <n v="0"/>
    <n v="0"/>
    <x v="1"/>
    <s v="musical"/>
    <x v="124"/>
    <x v="12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125"/>
    <b v="0"/>
    <n v="2"/>
    <b v="0"/>
    <s v="theater/musical"/>
    <n v="0"/>
    <n v="1.5"/>
    <x v="1"/>
    <s v="musical"/>
    <x v="125"/>
    <x v="12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126"/>
    <b v="0"/>
    <n v="4"/>
    <b v="0"/>
    <s v="food/food trucks"/>
    <n v="1"/>
    <n v="501.25"/>
    <x v="7"/>
    <s v="food trucks"/>
    <x v="126"/>
    <x v="1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127"/>
    <b v="0"/>
    <n v="0"/>
    <b v="0"/>
    <s v="photography/people"/>
    <n v="0"/>
    <n v="0"/>
    <x v="6"/>
    <s v="people"/>
    <x v="127"/>
    <x v="127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28"/>
    <b v="0"/>
    <n v="276"/>
    <b v="0"/>
    <s v="technology/wearables"/>
    <n v="11"/>
    <n v="51.82"/>
    <x v="3"/>
    <s v="wearables"/>
    <x v="128"/>
    <x v="128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29"/>
    <b v="0"/>
    <n v="67"/>
    <b v="0"/>
    <s v="film &amp; video/science fiction"/>
    <n v="23"/>
    <n v="449.43"/>
    <x v="0"/>
    <s v="science fiction"/>
    <x v="129"/>
    <x v="129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30"/>
    <b v="0"/>
    <n v="890"/>
    <b v="0"/>
    <s v="technology/wearables"/>
    <n v="82"/>
    <n v="120.39"/>
    <x v="3"/>
    <s v="wearables"/>
    <x v="130"/>
    <x v="13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131"/>
    <b v="0"/>
    <n v="0"/>
    <b v="0"/>
    <s v="publishing/translations"/>
    <n v="0"/>
    <n v="0"/>
    <x v="2"/>
    <s v="translations"/>
    <x v="131"/>
    <x v="131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132"/>
    <b v="1"/>
    <n v="2436"/>
    <b v="1"/>
    <s v="film &amp; video/documentary"/>
    <n v="109"/>
    <n v="56.34"/>
    <x v="0"/>
    <s v="documentary"/>
    <x v="132"/>
    <x v="132"/>
    <x v="1"/>
  </r>
  <r>
    <n v="578"/>
    <s v="weBuy Crowdsourced Shopping"/>
    <s v="weBuy trade built on technology and Crowd Sourced Power"/>
    <n v="125000"/>
    <n v="14"/>
    <x v="1"/>
    <s v="GB"/>
    <s v="GBP"/>
    <n v="1441633993"/>
    <x v="133"/>
    <b v="0"/>
    <n v="7"/>
    <b v="0"/>
    <s v="technology/web"/>
    <n v="0"/>
    <n v="2"/>
    <x v="3"/>
    <s v="web"/>
    <x v="133"/>
    <x v="13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134"/>
    <b v="0"/>
    <n v="1"/>
    <b v="0"/>
    <s v="food/food trucks"/>
    <n v="0"/>
    <n v="30"/>
    <x v="7"/>
    <s v="food trucks"/>
    <x v="134"/>
    <x v="134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35"/>
    <b v="0"/>
    <n v="0"/>
    <b v="0"/>
    <s v="music/faith"/>
    <n v="0"/>
    <n v="0"/>
    <x v="5"/>
    <s v="faith"/>
    <x v="135"/>
    <x v="135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136"/>
    <b v="1"/>
    <n v="379"/>
    <b v="1"/>
    <s v="technology/hardware"/>
    <n v="136"/>
    <n v="449.26"/>
    <x v="3"/>
    <s v="hardware"/>
    <x v="136"/>
    <x v="13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137"/>
    <b v="0"/>
    <n v="1530"/>
    <b v="1"/>
    <s v="technology/hardware"/>
    <n v="317"/>
    <n v="259.25"/>
    <x v="3"/>
    <s v="hardware"/>
    <x v="137"/>
    <x v="137"/>
    <x v="0"/>
  </r>
  <r>
    <n v="2649"/>
    <s v="The Mission - Please Check Back Soon (Canceled)"/>
    <s v="They have launched a Kickstarter."/>
    <n v="125000"/>
    <n v="124"/>
    <x v="0"/>
    <s v="US"/>
    <s v="USD"/>
    <n v="1454370941"/>
    <x v="138"/>
    <b v="0"/>
    <n v="3"/>
    <b v="0"/>
    <s v="technology/space exploration"/>
    <n v="0"/>
    <n v="41.33"/>
    <x v="3"/>
    <s v="space exploration"/>
    <x v="138"/>
    <x v="1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39"/>
    <b v="0"/>
    <n v="348"/>
    <b v="0"/>
    <s v="theater/spaces"/>
    <n v="68"/>
    <n v="244.8"/>
    <x v="1"/>
    <s v="spaces"/>
    <x v="139"/>
    <x v="13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140"/>
    <b v="0"/>
    <n v="0"/>
    <b v="0"/>
    <s v="technology/web"/>
    <n v="0"/>
    <n v="0"/>
    <x v="3"/>
    <s v="web"/>
    <x v="140"/>
    <x v="140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141"/>
    <b v="0"/>
    <n v="7"/>
    <b v="0"/>
    <s v="film &amp; video/drama"/>
    <n v="1"/>
    <n v="91.43"/>
    <x v="0"/>
    <s v="drama"/>
    <x v="141"/>
    <x v="14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142"/>
    <b v="0"/>
    <n v="2"/>
    <b v="0"/>
    <s v="food/food trucks"/>
    <n v="0"/>
    <n v="22.5"/>
    <x v="7"/>
    <s v="food trucks"/>
    <x v="142"/>
    <x v="142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143"/>
    <b v="1"/>
    <n v="1095"/>
    <b v="1"/>
    <s v="theater/spaces"/>
    <n v="147"/>
    <n v="155.24"/>
    <x v="1"/>
    <s v="spaces"/>
    <x v="143"/>
    <x v="14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144"/>
    <b v="0"/>
    <n v="4"/>
    <b v="0"/>
    <s v="technology/wearables"/>
    <n v="0"/>
    <n v="55"/>
    <x v="3"/>
    <s v="wearables"/>
    <x v="144"/>
    <x v="1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145"/>
    <b v="0"/>
    <n v="2"/>
    <b v="0"/>
    <s v="film &amp; video/drama"/>
    <n v="0"/>
    <n v="5.5"/>
    <x v="0"/>
    <s v="drama"/>
    <x v="145"/>
    <x v="14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146"/>
    <b v="0"/>
    <n v="3"/>
    <b v="0"/>
    <s v="film &amp; video/animation"/>
    <n v="0"/>
    <n v="1"/>
    <x v="0"/>
    <s v="animation"/>
    <x v="146"/>
    <x v="146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147"/>
    <b v="0"/>
    <n v="29"/>
    <b v="0"/>
    <s v="technology/wearables"/>
    <n v="1"/>
    <n v="30.31"/>
    <x v="3"/>
    <s v="wearables"/>
    <x v="147"/>
    <x v="14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48"/>
    <b v="0"/>
    <n v="356"/>
    <b v="0"/>
    <s v="technology/wearables"/>
    <n v="65"/>
    <n v="201.6"/>
    <x v="3"/>
    <s v="wearables"/>
    <x v="148"/>
    <x v="148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149"/>
    <b v="0"/>
    <n v="2"/>
    <b v="0"/>
    <s v="games/mobile games"/>
    <n v="0"/>
    <n v="2"/>
    <x v="4"/>
    <s v="mobile games"/>
    <x v="149"/>
    <x v="149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150"/>
    <b v="0"/>
    <n v="0"/>
    <b v="0"/>
    <s v="technology/web"/>
    <n v="0"/>
    <n v="0"/>
    <x v="3"/>
    <s v="web"/>
    <x v="150"/>
    <x v="1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151"/>
    <b v="0"/>
    <n v="5"/>
    <b v="0"/>
    <s v="food/restaurants"/>
    <n v="0"/>
    <n v="17.2"/>
    <x v="7"/>
    <s v="restaurants"/>
    <x v="151"/>
    <x v="151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152"/>
    <b v="0"/>
    <n v="1"/>
    <b v="0"/>
    <s v="theater/plays"/>
    <n v="0"/>
    <n v="20"/>
    <x v="1"/>
    <s v="plays"/>
    <x v="152"/>
    <x v="15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53"/>
    <b v="0"/>
    <n v="37"/>
    <b v="0"/>
    <s v="theater/spaces"/>
    <n v="4"/>
    <n v="125.27"/>
    <x v="1"/>
    <s v="spaces"/>
    <x v="153"/>
    <x v="1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54"/>
    <b v="0"/>
    <n v="179"/>
    <b v="0"/>
    <s v="technology/wearables"/>
    <n v="30"/>
    <n v="171.79"/>
    <x v="3"/>
    <s v="wearables"/>
    <x v="154"/>
    <x v="154"/>
    <x v="0"/>
  </r>
  <r>
    <n v="128"/>
    <s v="Ralphi3 (Canceled)"/>
    <s v="A Science Fiction film filled with entertainment and Excitement"/>
    <n v="100000"/>
    <n v="1867"/>
    <x v="0"/>
    <s v="US"/>
    <s v="USD"/>
    <n v="1476941293"/>
    <x v="155"/>
    <b v="0"/>
    <n v="6"/>
    <b v="0"/>
    <s v="film &amp; video/science fiction"/>
    <n v="2"/>
    <n v="311.17"/>
    <x v="0"/>
    <s v="science fiction"/>
    <x v="155"/>
    <x v="155"/>
    <x v="0"/>
  </r>
  <r>
    <n v="217"/>
    <s v="Bitch"/>
    <s v="A roadmovie by paw"/>
    <n v="100000"/>
    <n v="11943"/>
    <x v="1"/>
    <s v="SE"/>
    <s v="SEK"/>
    <n v="1419780149"/>
    <x v="156"/>
    <b v="0"/>
    <n v="38"/>
    <b v="0"/>
    <s v="film &amp; video/drama"/>
    <n v="12"/>
    <n v="314.29000000000002"/>
    <x v="0"/>
    <s v="drama"/>
    <x v="156"/>
    <x v="156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157"/>
    <b v="1"/>
    <n v="1596"/>
    <b v="1"/>
    <s v="film &amp; video/documentary"/>
    <n v="147"/>
    <n v="92.25"/>
    <x v="0"/>
    <s v="documentary"/>
    <x v="157"/>
    <x v="157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158"/>
    <b v="1"/>
    <n v="555"/>
    <b v="1"/>
    <s v="film &amp; video/documentary"/>
    <n v="113"/>
    <n v="203.63"/>
    <x v="0"/>
    <s v="documentary"/>
    <x v="158"/>
    <x v="158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159"/>
    <b v="0"/>
    <n v="0"/>
    <b v="0"/>
    <s v="film &amp; video/animation"/>
    <n v="0"/>
    <n v="0"/>
    <x v="0"/>
    <s v="animation"/>
    <x v="159"/>
    <x v="159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160"/>
    <b v="0"/>
    <n v="3"/>
    <b v="0"/>
    <s v="technology/web"/>
    <n v="0"/>
    <n v="4"/>
    <x v="3"/>
    <s v="web"/>
    <x v="160"/>
    <x v="16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161"/>
    <b v="0"/>
    <n v="0"/>
    <b v="0"/>
    <s v="technology/web"/>
    <n v="0"/>
    <n v="0"/>
    <x v="3"/>
    <s v="web"/>
    <x v="161"/>
    <x v="16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62"/>
    <b v="0"/>
    <n v="2"/>
    <b v="0"/>
    <s v="technology/web"/>
    <n v="0"/>
    <n v="30.5"/>
    <x v="3"/>
    <s v="web"/>
    <x v="162"/>
    <x v="162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63"/>
    <b v="0"/>
    <n v="8"/>
    <b v="0"/>
    <s v="technology/web"/>
    <n v="0"/>
    <n v="53.25"/>
    <x v="3"/>
    <s v="web"/>
    <x v="163"/>
    <x v="163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164"/>
    <b v="0"/>
    <n v="0"/>
    <b v="0"/>
    <s v="technology/web"/>
    <n v="0"/>
    <n v="0"/>
    <x v="3"/>
    <s v="web"/>
    <x v="164"/>
    <x v="16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65"/>
    <b v="0"/>
    <n v="3"/>
    <b v="0"/>
    <s v="technology/wearables"/>
    <n v="0"/>
    <n v="68.33"/>
    <x v="3"/>
    <s v="wearables"/>
    <x v="165"/>
    <x v="16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166"/>
    <b v="0"/>
    <n v="24"/>
    <b v="0"/>
    <s v="technology/wearables"/>
    <n v="1"/>
    <n v="61.29"/>
    <x v="3"/>
    <s v="wearables"/>
    <x v="166"/>
    <x v="166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67"/>
    <b v="0"/>
    <n v="6"/>
    <b v="0"/>
    <s v="technology/wearables"/>
    <n v="4"/>
    <n v="591.66999999999996"/>
    <x v="3"/>
    <s v="wearables"/>
    <x v="167"/>
    <x v="167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68"/>
    <b v="0"/>
    <n v="296"/>
    <b v="0"/>
    <s v="technology/wearables"/>
    <n v="35"/>
    <n v="119.39"/>
    <x v="3"/>
    <s v="wearables"/>
    <x v="168"/>
    <x v="16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69"/>
    <b v="0"/>
    <n v="29"/>
    <b v="0"/>
    <s v="technology/wearables"/>
    <n v="15"/>
    <n v="530.69000000000005"/>
    <x v="3"/>
    <s v="wearables"/>
    <x v="169"/>
    <x v="169"/>
    <x v="1"/>
  </r>
  <r>
    <n v="705"/>
    <s v="SomnoScope"/>
    <s v="The closest thing ever to the Holy Grail of wearables technology"/>
    <n v="100000"/>
    <n v="977"/>
    <x v="1"/>
    <s v="NL"/>
    <s v="EUR"/>
    <n v="1484999278"/>
    <x v="170"/>
    <b v="0"/>
    <n v="5"/>
    <b v="0"/>
    <s v="technology/wearables"/>
    <n v="1"/>
    <n v="195.4"/>
    <x v="3"/>
    <s v="wearables"/>
    <x v="170"/>
    <x v="17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171"/>
    <b v="0"/>
    <n v="0"/>
    <b v="0"/>
    <s v="technology/wearables"/>
    <n v="0"/>
    <n v="0"/>
    <x v="3"/>
    <s v="wearables"/>
    <x v="171"/>
    <x v="17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2"/>
    <b v="0"/>
    <n v="338"/>
    <b v="0"/>
    <s v="technology/wearables"/>
    <n v="34"/>
    <n v="99.97"/>
    <x v="3"/>
    <s v="wearables"/>
    <x v="172"/>
    <x v="172"/>
    <x v="0"/>
  </r>
  <r>
    <n v="717"/>
    <s v="cool air belt"/>
    <s v="Cool air flowing under clothing keeps you cool."/>
    <n v="100000"/>
    <n v="305"/>
    <x v="1"/>
    <s v="US"/>
    <s v="USD"/>
    <n v="1409949002"/>
    <x v="173"/>
    <b v="0"/>
    <n v="4"/>
    <b v="0"/>
    <s v="technology/wearables"/>
    <n v="0"/>
    <n v="76.25"/>
    <x v="3"/>
    <s v="wearables"/>
    <x v="173"/>
    <x v="17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174"/>
    <b v="0"/>
    <n v="0"/>
    <b v="0"/>
    <s v="music/jazz"/>
    <n v="0"/>
    <n v="0"/>
    <x v="5"/>
    <s v="jazz"/>
    <x v="174"/>
    <x v="174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75"/>
    <b v="0"/>
    <n v="16"/>
    <b v="0"/>
    <s v="technology/wearables"/>
    <n v="2"/>
    <n v="155.25"/>
    <x v="3"/>
    <s v="wearables"/>
    <x v="175"/>
    <x v="17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176"/>
    <b v="0"/>
    <n v="5"/>
    <b v="0"/>
    <s v="technology/wearables"/>
    <n v="0"/>
    <n v="45.2"/>
    <x v="3"/>
    <s v="wearables"/>
    <x v="176"/>
    <x v="17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77"/>
    <b v="0"/>
    <n v="24"/>
    <b v="0"/>
    <s v="technology/wearables"/>
    <n v="3"/>
    <n v="108.63"/>
    <x v="3"/>
    <s v="wearables"/>
    <x v="177"/>
    <x v="177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178"/>
    <b v="0"/>
    <n v="4"/>
    <b v="0"/>
    <s v="technology/wearables"/>
    <n v="0"/>
    <n v="116.75"/>
    <x v="3"/>
    <s v="wearables"/>
    <x v="178"/>
    <x v="17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79"/>
    <b v="0"/>
    <n v="38"/>
    <b v="0"/>
    <s v="technology/wearables"/>
    <n v="3"/>
    <n v="74.790000000000006"/>
    <x v="3"/>
    <s v="wearables"/>
    <x v="179"/>
    <x v="179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80"/>
    <b v="0"/>
    <n v="292"/>
    <b v="0"/>
    <s v="journalism/audio"/>
    <n v="9"/>
    <n v="29.24"/>
    <x v="8"/>
    <s v="audio"/>
    <x v="180"/>
    <x v="18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181"/>
    <b v="0"/>
    <n v="7"/>
    <b v="0"/>
    <s v="games/video games"/>
    <n v="0"/>
    <n v="6.71"/>
    <x v="4"/>
    <s v="video games"/>
    <x v="181"/>
    <x v="18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182"/>
    <b v="0"/>
    <n v="6"/>
    <b v="0"/>
    <s v="games/video games"/>
    <n v="0"/>
    <n v="6.83"/>
    <x v="4"/>
    <s v="video games"/>
    <x v="182"/>
    <x v="182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83"/>
    <b v="0"/>
    <n v="248"/>
    <b v="0"/>
    <s v="technology/wearables"/>
    <n v="40"/>
    <n v="162.91999999999999"/>
    <x v="3"/>
    <s v="wearables"/>
    <x v="183"/>
    <x v="18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184"/>
    <b v="0"/>
    <n v="3"/>
    <b v="0"/>
    <s v="technology/wearables"/>
    <n v="1"/>
    <n v="167.67"/>
    <x v="3"/>
    <s v="wearables"/>
    <x v="184"/>
    <x v="184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185"/>
    <b v="0"/>
    <n v="11"/>
    <b v="0"/>
    <s v="technology/wearables"/>
    <n v="1"/>
    <n v="102.73"/>
    <x v="3"/>
    <s v="wearables"/>
    <x v="185"/>
    <x v="18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86"/>
    <b v="0"/>
    <n v="224"/>
    <b v="0"/>
    <s v="technology/wearables"/>
    <n v="85"/>
    <n v="379.23"/>
    <x v="3"/>
    <s v="wearables"/>
    <x v="186"/>
    <x v="186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187"/>
    <b v="0"/>
    <n v="1"/>
    <b v="0"/>
    <s v="publishing/translations"/>
    <n v="0"/>
    <n v="1"/>
    <x v="2"/>
    <s v="translations"/>
    <x v="187"/>
    <x v="18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188"/>
    <b v="0"/>
    <n v="7"/>
    <b v="0"/>
    <s v="photography/places"/>
    <n v="0"/>
    <n v="40"/>
    <x v="6"/>
    <s v="places"/>
    <x v="188"/>
    <x v="18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189"/>
    <b v="1"/>
    <n v="680"/>
    <b v="1"/>
    <s v="technology/hardware"/>
    <n v="348"/>
    <n v="511.79"/>
    <x v="3"/>
    <s v="hardware"/>
    <x v="189"/>
    <x v="189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190"/>
    <b v="1"/>
    <n v="4245"/>
    <b v="1"/>
    <s v="technology/hardware"/>
    <n v="800"/>
    <n v="188.51"/>
    <x v="3"/>
    <s v="hardware"/>
    <x v="190"/>
    <x v="19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191"/>
    <b v="1"/>
    <n v="1513"/>
    <b v="1"/>
    <s v="technology/hardware"/>
    <n v="207"/>
    <n v="136.63999999999999"/>
    <x v="3"/>
    <s v="hardware"/>
    <x v="191"/>
    <x v="19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192"/>
    <b v="1"/>
    <n v="325"/>
    <b v="1"/>
    <s v="technology/hardware"/>
    <n v="125"/>
    <n v="385.04"/>
    <x v="3"/>
    <s v="hardware"/>
    <x v="192"/>
    <x v="19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193"/>
    <b v="1"/>
    <n v="353"/>
    <b v="1"/>
    <s v="technology/hardware"/>
    <n v="161"/>
    <n v="457.39"/>
    <x v="3"/>
    <s v="hardware"/>
    <x v="193"/>
    <x v="19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194"/>
    <b v="1"/>
    <n v="539"/>
    <b v="1"/>
    <s v="technology/hardware"/>
    <n v="120"/>
    <n v="223.1"/>
    <x v="3"/>
    <s v="hardware"/>
    <x v="194"/>
    <x v="194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195"/>
    <b v="0"/>
    <n v="203"/>
    <b v="1"/>
    <s v="technology/hardware"/>
    <n v="115"/>
    <n v="566.39"/>
    <x v="3"/>
    <s v="hardware"/>
    <x v="195"/>
    <x v="195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196"/>
    <b v="0"/>
    <n v="470"/>
    <b v="1"/>
    <s v="technology/hardware"/>
    <n v="153"/>
    <n v="324.69"/>
    <x v="3"/>
    <s v="hardware"/>
    <x v="196"/>
    <x v="196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97"/>
    <b v="0"/>
    <n v="99"/>
    <b v="0"/>
    <s v="games/video games"/>
    <n v="2"/>
    <n v="21.34"/>
    <x v="4"/>
    <s v="video games"/>
    <x v="197"/>
    <x v="19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198"/>
    <b v="0"/>
    <n v="1"/>
    <b v="0"/>
    <s v="technology/web"/>
    <n v="0"/>
    <n v="50"/>
    <x v="3"/>
    <s v="web"/>
    <x v="198"/>
    <x v="198"/>
    <x v="2"/>
  </r>
  <r>
    <n v="2431"/>
    <s v="Murphy's good eatin'"/>
    <s v="Go to Colorado and run a food truck with homemade food of all kinds."/>
    <n v="100000"/>
    <n v="2"/>
    <x v="1"/>
    <s v="US"/>
    <s v="USD"/>
    <n v="1467080613"/>
    <x v="199"/>
    <b v="0"/>
    <n v="2"/>
    <b v="0"/>
    <s v="food/food trucks"/>
    <n v="0"/>
    <n v="1"/>
    <x v="7"/>
    <s v="food trucks"/>
    <x v="199"/>
    <x v="199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200"/>
    <b v="0"/>
    <n v="0"/>
    <b v="0"/>
    <s v="food/restaurants"/>
    <n v="0"/>
    <n v="0"/>
    <x v="7"/>
    <s v="restaurants"/>
    <x v="200"/>
    <x v="20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201"/>
    <b v="0"/>
    <n v="0"/>
    <b v="0"/>
    <s v="food/restaurants"/>
    <n v="0"/>
    <n v="0"/>
    <x v="7"/>
    <s v="restaurants"/>
    <x v="201"/>
    <x v="20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202"/>
    <b v="0"/>
    <n v="0"/>
    <b v="0"/>
    <s v="food/food trucks"/>
    <n v="0"/>
    <n v="0"/>
    <x v="7"/>
    <s v="food trucks"/>
    <x v="202"/>
    <x v="202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203"/>
    <b v="0"/>
    <n v="4"/>
    <b v="0"/>
    <s v="food/food trucks"/>
    <n v="0"/>
    <n v="62.5"/>
    <x v="7"/>
    <s v="food trucks"/>
    <x v="203"/>
    <x v="20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204"/>
    <b v="1"/>
    <n v="1762"/>
    <b v="1"/>
    <s v="technology/space exploration"/>
    <n v="107"/>
    <n v="60.97"/>
    <x v="3"/>
    <s v="space exploration"/>
    <x v="204"/>
    <x v="20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205"/>
    <b v="1"/>
    <n v="52"/>
    <b v="0"/>
    <s v="technology/space exploration"/>
    <n v="2"/>
    <n v="39.479999999999997"/>
    <x v="3"/>
    <s v="space exploration"/>
    <x v="205"/>
    <x v="2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206"/>
    <b v="0"/>
    <n v="11"/>
    <b v="0"/>
    <s v="technology/space exploration"/>
    <n v="1"/>
    <n v="80.45"/>
    <x v="3"/>
    <s v="space exploration"/>
    <x v="206"/>
    <x v="206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207"/>
    <b v="0"/>
    <n v="6"/>
    <b v="0"/>
    <s v="technology/space exploration"/>
    <n v="0"/>
    <n v="8.5"/>
    <x v="3"/>
    <s v="space exploration"/>
    <x v="207"/>
    <x v="207"/>
    <x v="2"/>
  </r>
  <r>
    <n v="2726"/>
    <s v="Krimston TWO - Dual SIM case for iPhone"/>
    <s v="Krimston TWO: iPhone Dual SIM Case"/>
    <n v="100000"/>
    <n v="105745"/>
    <x v="2"/>
    <s v="US"/>
    <s v="USD"/>
    <n v="1461333311"/>
    <x v="208"/>
    <b v="0"/>
    <n v="404"/>
    <b v="1"/>
    <s v="technology/hardware"/>
    <n v="106"/>
    <n v="261.75"/>
    <x v="3"/>
    <s v="hardware"/>
    <x v="208"/>
    <x v="208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209"/>
    <b v="0"/>
    <n v="0"/>
    <b v="0"/>
    <s v="publishing/children's books"/>
    <n v="0"/>
    <n v="0"/>
    <x v="2"/>
    <s v="children's books"/>
    <x v="209"/>
    <x v="20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210"/>
    <b v="0"/>
    <n v="1260"/>
    <b v="1"/>
    <s v="theater/spaces"/>
    <n v="113"/>
    <n v="89.31"/>
    <x v="1"/>
    <s v="spaces"/>
    <x v="210"/>
    <x v="21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211"/>
    <b v="0"/>
    <n v="21"/>
    <b v="0"/>
    <s v="theater/spaces"/>
    <n v="1"/>
    <n v="56.34"/>
    <x v="1"/>
    <s v="spaces"/>
    <x v="211"/>
    <x v="211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212"/>
    <b v="0"/>
    <n v="1"/>
    <b v="0"/>
    <s v="theater/spaces"/>
    <n v="0"/>
    <n v="25"/>
    <x v="1"/>
    <s v="spaces"/>
    <x v="212"/>
    <x v="21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213"/>
    <b v="0"/>
    <n v="0"/>
    <b v="0"/>
    <s v="theater/spaces"/>
    <n v="0"/>
    <n v="0"/>
    <x v="1"/>
    <s v="spaces"/>
    <x v="213"/>
    <x v="213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214"/>
    <b v="0"/>
    <n v="558"/>
    <b v="1"/>
    <s v="theater/plays"/>
    <n v="100"/>
    <n v="179.28"/>
    <x v="1"/>
    <s v="plays"/>
    <x v="214"/>
    <x v="214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215"/>
    <b v="0"/>
    <n v="0"/>
    <b v="0"/>
    <s v="theater/musical"/>
    <n v="0"/>
    <n v="0"/>
    <x v="1"/>
    <s v="musical"/>
    <x v="215"/>
    <x v="21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216"/>
    <b v="0"/>
    <n v="100"/>
    <b v="1"/>
    <s v="theater/plays"/>
    <n v="101"/>
    <n v="1008.24"/>
    <x v="1"/>
    <s v="plays"/>
    <x v="216"/>
    <x v="21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217"/>
    <b v="0"/>
    <n v="2"/>
    <b v="0"/>
    <s v="theater/plays"/>
    <n v="0"/>
    <n v="13"/>
    <x v="1"/>
    <s v="plays"/>
    <x v="217"/>
    <x v="217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218"/>
    <b v="0"/>
    <n v="25"/>
    <b v="0"/>
    <s v="technology/gadgets"/>
    <n v="3"/>
    <n v="106.8"/>
    <x v="3"/>
    <s v="gadgets"/>
    <x v="218"/>
    <x v="218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219"/>
    <b v="0"/>
    <n v="443"/>
    <b v="1"/>
    <s v="technology/hardware"/>
    <n v="103"/>
    <n v="227.85"/>
    <x v="3"/>
    <s v="hardware"/>
    <x v="219"/>
    <x v="219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220"/>
    <b v="0"/>
    <n v="4"/>
    <b v="0"/>
    <s v="technology/space exploration"/>
    <n v="0"/>
    <n v="22.75"/>
    <x v="3"/>
    <s v="space exploration"/>
    <x v="220"/>
    <x v="22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221"/>
    <b v="0"/>
    <n v="34"/>
    <b v="0"/>
    <s v="film &amp; video/animation"/>
    <n v="25"/>
    <n v="725.03"/>
    <x v="0"/>
    <s v="animation"/>
    <x v="221"/>
    <x v="22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22"/>
    <b v="0"/>
    <n v="0"/>
    <b v="0"/>
    <s v="film &amp; video/drama"/>
    <n v="0"/>
    <n v="0"/>
    <x v="0"/>
    <s v="drama"/>
    <x v="222"/>
    <x v="22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223"/>
    <b v="0"/>
    <n v="110"/>
    <b v="0"/>
    <s v="technology/wearables"/>
    <n v="42"/>
    <n v="364.35"/>
    <x v="3"/>
    <s v="wearables"/>
    <x v="223"/>
    <x v="22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224"/>
    <b v="0"/>
    <n v="28"/>
    <b v="0"/>
    <s v="food/restaurants"/>
    <n v="1"/>
    <n v="35.71"/>
    <x v="7"/>
    <s v="restaurants"/>
    <x v="224"/>
    <x v="22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225"/>
    <b v="0"/>
    <n v="2"/>
    <b v="0"/>
    <s v="film &amp; video/animation"/>
    <n v="0"/>
    <n v="13"/>
    <x v="0"/>
    <s v="animation"/>
    <x v="225"/>
    <x v="22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26"/>
    <b v="0"/>
    <n v="1"/>
    <b v="0"/>
    <s v="technology/wearables"/>
    <n v="0"/>
    <n v="250"/>
    <x v="3"/>
    <s v="wearables"/>
    <x v="226"/>
    <x v="22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227"/>
    <b v="0"/>
    <n v="310"/>
    <b v="0"/>
    <s v="technology/wearables"/>
    <n v="29"/>
    <n v="85"/>
    <x v="3"/>
    <s v="wearables"/>
    <x v="227"/>
    <x v="22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228"/>
    <b v="0"/>
    <n v="123"/>
    <b v="0"/>
    <s v="games/video games"/>
    <n v="9"/>
    <n v="65.67"/>
    <x v="4"/>
    <s v="video games"/>
    <x v="228"/>
    <x v="22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29"/>
    <b v="0"/>
    <n v="7"/>
    <b v="0"/>
    <s v="games/mobile games"/>
    <n v="0"/>
    <n v="60.71"/>
    <x v="4"/>
    <s v="mobile games"/>
    <x v="229"/>
    <x v="229"/>
    <x v="2"/>
  </r>
  <r>
    <n v="2582"/>
    <s v="Drunken Wings"/>
    <s v="The place where chicken meets liquor for the first time!"/>
    <n v="90000"/>
    <n v="1"/>
    <x v="1"/>
    <s v="US"/>
    <s v="USD"/>
    <n v="1477784634"/>
    <x v="230"/>
    <b v="0"/>
    <n v="1"/>
    <b v="0"/>
    <s v="food/food trucks"/>
    <n v="0"/>
    <n v="1"/>
    <x v="7"/>
    <s v="food trucks"/>
    <x v="230"/>
    <x v="23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231"/>
    <b v="0"/>
    <n v="6"/>
    <b v="0"/>
    <s v="theater/plays"/>
    <n v="1"/>
    <n v="217.5"/>
    <x v="1"/>
    <s v="plays"/>
    <x v="231"/>
    <x v="23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232"/>
    <b v="1"/>
    <n v="1281"/>
    <b v="1"/>
    <s v="technology/hardware"/>
    <n v="260"/>
    <n v="180.75"/>
    <x v="3"/>
    <s v="hardware"/>
    <x v="232"/>
    <x v="23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233"/>
    <b v="0"/>
    <n v="9"/>
    <b v="0"/>
    <s v="technology/web"/>
    <n v="0"/>
    <n v="38.44"/>
    <x v="3"/>
    <s v="web"/>
    <x v="233"/>
    <x v="23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34"/>
    <b v="0"/>
    <n v="4"/>
    <b v="0"/>
    <s v="technology/wearables"/>
    <n v="0"/>
    <n v="2.75"/>
    <x v="3"/>
    <s v="wearables"/>
    <x v="234"/>
    <x v="234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235"/>
    <b v="0"/>
    <n v="312"/>
    <b v="0"/>
    <s v="games/video games"/>
    <n v="36"/>
    <n v="100.23"/>
    <x v="4"/>
    <s v="video games"/>
    <x v="235"/>
    <x v="235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236"/>
    <b v="0"/>
    <n v="7"/>
    <b v="0"/>
    <s v="technology/web"/>
    <n v="2"/>
    <n v="224.43"/>
    <x v="3"/>
    <s v="web"/>
    <x v="236"/>
    <x v="236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237"/>
    <b v="1"/>
    <n v="146"/>
    <b v="1"/>
    <s v="film &amp; video/documentary"/>
    <n v="101"/>
    <n v="589.95000000000005"/>
    <x v="0"/>
    <s v="documentary"/>
    <x v="237"/>
    <x v="237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x v="238"/>
    <b v="0"/>
    <n v="1"/>
    <b v="0"/>
    <s v="technology/web"/>
    <n v="0"/>
    <n v="142"/>
    <x v="3"/>
    <s v="web"/>
    <x v="238"/>
    <x v="238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39"/>
    <b v="0"/>
    <n v="1"/>
    <b v="0"/>
    <s v="journalism/audio"/>
    <n v="0"/>
    <n v="250"/>
    <x v="8"/>
    <s v="audio"/>
    <x v="239"/>
    <x v="23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240"/>
    <b v="0"/>
    <n v="285"/>
    <b v="0"/>
    <s v="technology/gadgets"/>
    <n v="39"/>
    <n v="117.49"/>
    <x v="3"/>
    <s v="gadgets"/>
    <x v="240"/>
    <x v="24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241"/>
    <b v="0"/>
    <n v="1373"/>
    <b v="1"/>
    <s v="technology/hardware"/>
    <n v="148"/>
    <n v="91.83"/>
    <x v="3"/>
    <s v="hardware"/>
    <x v="241"/>
    <x v="24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242"/>
    <b v="0"/>
    <n v="0"/>
    <b v="0"/>
    <s v="food/food trucks"/>
    <n v="0"/>
    <n v="0"/>
    <x v="7"/>
    <s v="food trucks"/>
    <x v="242"/>
    <x v="242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243"/>
    <b v="0"/>
    <n v="11"/>
    <b v="0"/>
    <s v="publishing/translations"/>
    <n v="10"/>
    <n v="744.55"/>
    <x v="2"/>
    <s v="translations"/>
    <x v="243"/>
    <x v="243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244"/>
    <b v="0"/>
    <n v="81"/>
    <b v="0"/>
    <s v="film &amp; video/science fiction"/>
    <n v="10"/>
    <n v="94.51"/>
    <x v="0"/>
    <s v="science fiction"/>
    <x v="244"/>
    <x v="24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245"/>
    <b v="0"/>
    <n v="11"/>
    <b v="0"/>
    <s v="film &amp; video/animation"/>
    <n v="0"/>
    <n v="13.55"/>
    <x v="0"/>
    <s v="animation"/>
    <x v="245"/>
    <x v="245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246"/>
    <b v="0"/>
    <n v="1"/>
    <b v="0"/>
    <s v="technology/web"/>
    <n v="0"/>
    <n v="1"/>
    <x v="3"/>
    <s v="web"/>
    <x v="246"/>
    <x v="24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247"/>
    <b v="0"/>
    <n v="0"/>
    <b v="0"/>
    <s v="technology/web"/>
    <n v="0"/>
    <n v="0"/>
    <x v="3"/>
    <s v="web"/>
    <x v="247"/>
    <x v="24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48"/>
    <b v="0"/>
    <n v="1"/>
    <b v="0"/>
    <s v="food/food trucks"/>
    <n v="0"/>
    <n v="100"/>
    <x v="7"/>
    <s v="food trucks"/>
    <x v="248"/>
    <x v="248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249"/>
    <b v="1"/>
    <n v="729"/>
    <b v="1"/>
    <s v="technology/hardware"/>
    <n v="201"/>
    <n v="220.74"/>
    <x v="3"/>
    <s v="hardware"/>
    <x v="249"/>
    <x v="24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250"/>
    <b v="1"/>
    <n v="644"/>
    <b v="1"/>
    <s v="technology/hardware"/>
    <n v="211"/>
    <n v="262.16000000000003"/>
    <x v="3"/>
    <s v="hardware"/>
    <x v="250"/>
    <x v="25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251"/>
    <b v="0"/>
    <n v="3"/>
    <b v="0"/>
    <s v="games/video games"/>
    <n v="0"/>
    <n v="103.33"/>
    <x v="4"/>
    <s v="video games"/>
    <x v="251"/>
    <x v="251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252"/>
    <b v="0"/>
    <n v="4"/>
    <b v="0"/>
    <s v="games/video games"/>
    <n v="0"/>
    <n v="11.92"/>
    <x v="4"/>
    <s v="video games"/>
    <x v="252"/>
    <x v="25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253"/>
    <b v="0"/>
    <n v="1"/>
    <b v="0"/>
    <s v="food/food trucks"/>
    <n v="0"/>
    <n v="1"/>
    <x v="7"/>
    <s v="food trucks"/>
    <x v="253"/>
    <x v="253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254"/>
    <b v="0"/>
    <n v="118"/>
    <b v="0"/>
    <s v="food/food trucks"/>
    <n v="11"/>
    <n v="72.760000000000005"/>
    <x v="7"/>
    <s v="food trucks"/>
    <x v="254"/>
    <x v="254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255"/>
    <b v="0"/>
    <n v="0"/>
    <b v="0"/>
    <s v="theater/spaces"/>
    <n v="0"/>
    <n v="0"/>
    <x v="1"/>
    <s v="spaces"/>
    <x v="255"/>
    <x v="255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256"/>
    <b v="1"/>
    <n v="508"/>
    <b v="1"/>
    <s v="technology/hardware"/>
    <n v="387"/>
    <n v="593.94000000000005"/>
    <x v="3"/>
    <s v="hardware"/>
    <x v="256"/>
    <x v="256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257"/>
    <b v="1"/>
    <n v="942"/>
    <b v="1"/>
    <s v="film &amp; video/documentary"/>
    <n v="132"/>
    <n v="105.05"/>
    <x v="0"/>
    <s v="documentary"/>
    <x v="257"/>
    <x v="257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258"/>
    <b v="1"/>
    <n v="2139"/>
    <b v="1"/>
    <s v="film &amp; video/documentary"/>
    <n v="156"/>
    <n v="54.75"/>
    <x v="0"/>
    <s v="documentary"/>
    <x v="258"/>
    <x v="258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259"/>
    <b v="1"/>
    <n v="493"/>
    <b v="1"/>
    <s v="film &amp; video/documentary"/>
    <n v="102"/>
    <n v="154.41999999999999"/>
    <x v="0"/>
    <s v="documentary"/>
    <x v="259"/>
    <x v="259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260"/>
    <b v="1"/>
    <n v="498"/>
    <b v="1"/>
    <s v="film &amp; video/documentary"/>
    <n v="104"/>
    <n v="156.05000000000001"/>
    <x v="0"/>
    <s v="documentary"/>
    <x v="260"/>
    <x v="26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261"/>
    <b v="0"/>
    <n v="28"/>
    <b v="0"/>
    <s v="technology/web"/>
    <n v="5"/>
    <n v="135.04"/>
    <x v="3"/>
    <s v="web"/>
    <x v="261"/>
    <x v="26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262"/>
    <b v="0"/>
    <n v="2"/>
    <b v="0"/>
    <s v="technology/web"/>
    <n v="0"/>
    <n v="34"/>
    <x v="3"/>
    <s v="web"/>
    <x v="262"/>
    <x v="26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263"/>
    <b v="0"/>
    <n v="0"/>
    <b v="0"/>
    <s v="technology/web"/>
    <n v="0"/>
    <n v="0"/>
    <x v="3"/>
    <s v="web"/>
    <x v="263"/>
    <x v="263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264"/>
    <b v="0"/>
    <n v="1107"/>
    <b v="1"/>
    <s v="technology/wearables"/>
    <n v="141"/>
    <n v="95.83"/>
    <x v="3"/>
    <s v="wearables"/>
    <x v="264"/>
    <x v="264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265"/>
    <b v="0"/>
    <n v="129"/>
    <b v="0"/>
    <s v="technology/wearables"/>
    <n v="26"/>
    <n v="150.65"/>
    <x v="3"/>
    <s v="wearables"/>
    <x v="265"/>
    <x v="26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66"/>
    <b v="0"/>
    <n v="4"/>
    <b v="0"/>
    <s v="games/video games"/>
    <n v="0"/>
    <n v="12.75"/>
    <x v="4"/>
    <s v="video games"/>
    <x v="266"/>
    <x v="266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267"/>
    <b v="0"/>
    <n v="975"/>
    <b v="0"/>
    <s v="games/video games"/>
    <n v="63"/>
    <n v="48.28"/>
    <x v="4"/>
    <s v="video games"/>
    <x v="267"/>
    <x v="26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268"/>
    <b v="0"/>
    <n v="1"/>
    <b v="0"/>
    <s v="food/food trucks"/>
    <n v="0"/>
    <n v="5"/>
    <x v="7"/>
    <s v="food trucks"/>
    <x v="268"/>
    <x v="268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269"/>
    <b v="0"/>
    <n v="1"/>
    <b v="0"/>
    <s v="technology/wearables"/>
    <n v="0"/>
    <n v="1"/>
    <x v="3"/>
    <s v="wearables"/>
    <x v="269"/>
    <x v="26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270"/>
    <b v="0"/>
    <n v="15"/>
    <b v="0"/>
    <s v="technology/wearables"/>
    <n v="2"/>
    <n v="116.53"/>
    <x v="3"/>
    <s v="wearables"/>
    <x v="270"/>
    <x v="270"/>
    <x v="0"/>
  </r>
  <r>
    <n v="2157"/>
    <s v="Nin"/>
    <s v="Gamers and 90's fans unite in this small tale of epic proportions!"/>
    <n v="75000"/>
    <n v="21144"/>
    <x v="1"/>
    <s v="US"/>
    <s v="USD"/>
    <n v="1482479940"/>
    <x v="271"/>
    <b v="0"/>
    <n v="57"/>
    <b v="0"/>
    <s v="games/video games"/>
    <n v="28"/>
    <n v="370.95"/>
    <x v="4"/>
    <s v="video games"/>
    <x v="271"/>
    <x v="27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272"/>
    <b v="0"/>
    <n v="72"/>
    <b v="0"/>
    <s v="theater/spaces"/>
    <n v="11"/>
    <n v="117.65"/>
    <x v="1"/>
    <s v="spaces"/>
    <x v="272"/>
    <x v="27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273"/>
    <b v="0"/>
    <n v="0"/>
    <b v="0"/>
    <s v="theater/spaces"/>
    <n v="0"/>
    <n v="0"/>
    <x v="1"/>
    <s v="spaces"/>
    <x v="273"/>
    <x v="27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274"/>
    <b v="0"/>
    <n v="18"/>
    <b v="0"/>
    <s v="theater/musical"/>
    <n v="4"/>
    <n v="176.94"/>
    <x v="1"/>
    <s v="musical"/>
    <x v="274"/>
    <x v="27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275"/>
    <b v="0"/>
    <n v="1"/>
    <b v="0"/>
    <s v="theater/musical"/>
    <n v="1"/>
    <n v="500"/>
    <x v="1"/>
    <s v="musical"/>
    <x v="275"/>
    <x v="275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276"/>
    <b v="0"/>
    <n v="0"/>
    <b v="0"/>
    <s v="theater/plays"/>
    <n v="0"/>
    <n v="0"/>
    <x v="1"/>
    <s v="plays"/>
    <x v="276"/>
    <x v="276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277"/>
    <b v="0"/>
    <n v="3"/>
    <b v="0"/>
    <s v="film &amp; video/animation"/>
    <n v="0"/>
    <n v="71.67"/>
    <x v="0"/>
    <s v="animation"/>
    <x v="277"/>
    <x v="277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278"/>
    <b v="0"/>
    <n v="0"/>
    <b v="0"/>
    <s v="film &amp; video/science fiction"/>
    <n v="0"/>
    <n v="0"/>
    <x v="0"/>
    <s v="science fiction"/>
    <x v="278"/>
    <x v="27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279"/>
    <b v="0"/>
    <n v="350"/>
    <b v="1"/>
    <s v="technology/hardware"/>
    <n v="111"/>
    <n v="226.21"/>
    <x v="3"/>
    <s v="hardware"/>
    <x v="279"/>
    <x v="27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280"/>
    <b v="0"/>
    <n v="1"/>
    <b v="0"/>
    <s v="film &amp; video/science fiction"/>
    <n v="0"/>
    <n v="10"/>
    <x v="0"/>
    <s v="science fiction"/>
    <x v="280"/>
    <x v="28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281"/>
    <b v="0"/>
    <n v="0"/>
    <b v="0"/>
    <s v="technology/web"/>
    <n v="0"/>
    <n v="0"/>
    <x v="3"/>
    <s v="web"/>
    <x v="281"/>
    <x v="28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282"/>
    <b v="0"/>
    <n v="196"/>
    <b v="0"/>
    <s v="technology/wearables"/>
    <n v="25"/>
    <n v="89.6"/>
    <x v="3"/>
    <s v="wearables"/>
    <x v="282"/>
    <x v="282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283"/>
    <b v="1"/>
    <n v="1071"/>
    <b v="1"/>
    <s v="music/electronic music"/>
    <n v="110"/>
    <n v="71.849999999999994"/>
    <x v="5"/>
    <s v="electronic music"/>
    <x v="283"/>
    <x v="283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284"/>
    <b v="1"/>
    <n v="33"/>
    <b v="1"/>
    <s v="technology/hardware"/>
    <n v="118"/>
    <n v="2500.9699999999998"/>
    <x v="3"/>
    <s v="hardware"/>
    <x v="284"/>
    <x v="284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285"/>
    <b v="0"/>
    <n v="5"/>
    <b v="0"/>
    <s v="technology/web"/>
    <n v="0"/>
    <n v="54"/>
    <x v="3"/>
    <s v="web"/>
    <x v="285"/>
    <x v="285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286"/>
    <b v="0"/>
    <n v="4"/>
    <b v="0"/>
    <s v="food/food trucks"/>
    <n v="1"/>
    <n v="200"/>
    <x v="7"/>
    <s v="food trucks"/>
    <x v="286"/>
    <x v="286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287"/>
    <b v="0"/>
    <n v="5"/>
    <b v="0"/>
    <s v="theater/musical"/>
    <n v="1"/>
    <n v="205"/>
    <x v="1"/>
    <s v="musical"/>
    <x v="287"/>
    <x v="287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288"/>
    <b v="0"/>
    <n v="1510"/>
    <b v="1"/>
    <s v="film &amp; video/documentary"/>
    <n v="182"/>
    <n v="81.75"/>
    <x v="0"/>
    <s v="documentary"/>
    <x v="288"/>
    <x v="288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289"/>
    <b v="0"/>
    <n v="456"/>
    <b v="0"/>
    <s v="technology/wearables"/>
    <n v="79"/>
    <n v="117.7"/>
    <x v="3"/>
    <s v="wearables"/>
    <x v="289"/>
    <x v="289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90"/>
    <b v="0"/>
    <n v="4"/>
    <b v="0"/>
    <s v="games/video games"/>
    <n v="0"/>
    <n v="3"/>
    <x v="4"/>
    <s v="video games"/>
    <x v="290"/>
    <x v="29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291"/>
    <b v="0"/>
    <n v="22"/>
    <b v="0"/>
    <s v="film &amp; video/animation"/>
    <n v="5"/>
    <n v="136.09"/>
    <x v="0"/>
    <s v="animation"/>
    <x v="291"/>
    <x v="291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292"/>
    <b v="1"/>
    <n v="951"/>
    <b v="1"/>
    <s v="film &amp; video/documentary"/>
    <n v="110"/>
    <n v="75.44"/>
    <x v="0"/>
    <s v="documentary"/>
    <x v="292"/>
    <x v="292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293"/>
    <b v="0"/>
    <n v="2"/>
    <b v="0"/>
    <s v="film &amp; video/animation"/>
    <n v="0"/>
    <n v="22.5"/>
    <x v="0"/>
    <s v="animation"/>
    <x v="293"/>
    <x v="293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294"/>
    <b v="0"/>
    <n v="884"/>
    <b v="0"/>
    <s v="music/faith"/>
    <n v="101"/>
    <n v="74.58"/>
    <x v="5"/>
    <s v="faith"/>
    <x v="294"/>
    <x v="294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295"/>
    <b v="1"/>
    <n v="450"/>
    <b v="1"/>
    <s v="technology/hardware"/>
    <n v="102"/>
    <n v="147.68"/>
    <x v="3"/>
    <s v="hardware"/>
    <x v="295"/>
    <x v="29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296"/>
    <b v="0"/>
    <n v="7"/>
    <b v="0"/>
    <s v="technology/web"/>
    <n v="1"/>
    <n v="112.57"/>
    <x v="3"/>
    <s v="web"/>
    <x v="296"/>
    <x v="29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297"/>
    <b v="1"/>
    <n v="1251"/>
    <b v="1"/>
    <s v="technology/space exploration"/>
    <n v="144"/>
    <n v="74.64"/>
    <x v="3"/>
    <s v="space exploration"/>
    <x v="297"/>
    <x v="297"/>
    <x v="2"/>
  </r>
  <r>
    <n v="2691"/>
    <s v="Cook"/>
    <s v="A Great New local Food Truck serving up ethnic fusion inspired eats in Ottawa."/>
    <n v="65000"/>
    <n v="35"/>
    <x v="1"/>
    <s v="CA"/>
    <s v="CAD"/>
    <n v="1431278557"/>
    <x v="298"/>
    <b v="0"/>
    <n v="2"/>
    <b v="0"/>
    <s v="food/food trucks"/>
    <n v="0"/>
    <n v="17.5"/>
    <x v="7"/>
    <s v="food trucks"/>
    <x v="298"/>
    <x v="29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299"/>
    <b v="0"/>
    <n v="3"/>
    <b v="0"/>
    <s v="theater/spaces"/>
    <n v="0"/>
    <n v="42"/>
    <x v="1"/>
    <s v="spaces"/>
    <x v="299"/>
    <x v="299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300"/>
    <b v="0"/>
    <n v="2"/>
    <b v="0"/>
    <s v="film &amp; video/animation"/>
    <n v="0"/>
    <n v="1"/>
    <x v="0"/>
    <s v="animation"/>
    <x v="300"/>
    <x v="30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301"/>
    <b v="0"/>
    <n v="1"/>
    <b v="0"/>
    <s v="film &amp; video/animation"/>
    <n v="0"/>
    <n v="1"/>
    <x v="0"/>
    <s v="animation"/>
    <x v="301"/>
    <x v="30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302"/>
    <b v="0"/>
    <n v="2"/>
    <b v="0"/>
    <s v="technology/web"/>
    <n v="0"/>
    <n v="26"/>
    <x v="3"/>
    <s v="web"/>
    <x v="302"/>
    <x v="30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303"/>
    <b v="0"/>
    <n v="4"/>
    <b v="0"/>
    <s v="technology/web"/>
    <n v="0"/>
    <n v="64.75"/>
    <x v="3"/>
    <s v="web"/>
    <x v="303"/>
    <x v="30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304"/>
    <b v="0"/>
    <n v="121"/>
    <b v="0"/>
    <s v="technology/web"/>
    <n v="21"/>
    <n v="105.93"/>
    <x v="3"/>
    <s v="web"/>
    <x v="304"/>
    <x v="30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305"/>
    <b v="0"/>
    <n v="7"/>
    <b v="0"/>
    <s v="technology/wearables"/>
    <n v="1"/>
    <n v="90.86"/>
    <x v="3"/>
    <s v="wearables"/>
    <x v="305"/>
    <x v="305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306"/>
    <b v="0"/>
    <n v="229"/>
    <b v="0"/>
    <s v="technology/wearables"/>
    <n v="59"/>
    <n v="153.43"/>
    <x v="3"/>
    <s v="wearables"/>
    <x v="306"/>
    <x v="30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307"/>
    <b v="0"/>
    <n v="37"/>
    <b v="0"/>
    <s v="games/video games"/>
    <n v="5"/>
    <n v="80.3"/>
    <x v="4"/>
    <s v="video games"/>
    <x v="307"/>
    <x v="307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308"/>
    <b v="0"/>
    <n v="2"/>
    <b v="0"/>
    <s v="food/food trucks"/>
    <n v="0"/>
    <n v="17.5"/>
    <x v="7"/>
    <s v="food trucks"/>
    <x v="308"/>
    <x v="308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309"/>
    <b v="0"/>
    <n v="16"/>
    <b v="0"/>
    <s v="food/food trucks"/>
    <n v="2"/>
    <n v="61.19"/>
    <x v="7"/>
    <s v="food trucks"/>
    <x v="309"/>
    <x v="30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310"/>
    <b v="0"/>
    <n v="5"/>
    <b v="0"/>
    <s v="food/food trucks"/>
    <n v="5"/>
    <n v="640"/>
    <x v="7"/>
    <s v="food trucks"/>
    <x v="310"/>
    <x v="310"/>
    <x v="2"/>
  </r>
  <r>
    <n v="1590"/>
    <s v="An Italian Adventure"/>
    <s v="Discover Italy through photography."/>
    <n v="60000"/>
    <n v="1020"/>
    <x v="1"/>
    <s v="IT"/>
    <s v="EUR"/>
    <n v="1443040464"/>
    <x v="311"/>
    <b v="0"/>
    <n v="2"/>
    <b v="0"/>
    <s v="photography/places"/>
    <n v="2"/>
    <n v="510"/>
    <x v="6"/>
    <s v="places"/>
    <x v="311"/>
    <x v="31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312"/>
    <b v="1"/>
    <n v="365"/>
    <b v="1"/>
    <s v="technology/hardware"/>
    <n v="294"/>
    <n v="483.34"/>
    <x v="3"/>
    <s v="hardware"/>
    <x v="312"/>
    <x v="312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313"/>
    <b v="0"/>
    <n v="27"/>
    <b v="0"/>
    <s v="games/video games"/>
    <n v="1"/>
    <n v="31.56"/>
    <x v="4"/>
    <s v="video games"/>
    <x v="313"/>
    <x v="31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314"/>
    <b v="0"/>
    <n v="3"/>
    <b v="0"/>
    <s v="technology/web"/>
    <n v="0"/>
    <n v="13"/>
    <x v="3"/>
    <s v="web"/>
    <x v="314"/>
    <x v="314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315"/>
    <b v="0"/>
    <n v="6"/>
    <b v="0"/>
    <s v="food/food trucks"/>
    <n v="1"/>
    <n v="55.83"/>
    <x v="7"/>
    <s v="food trucks"/>
    <x v="315"/>
    <x v="315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316"/>
    <b v="0"/>
    <n v="1"/>
    <b v="0"/>
    <s v="food/food trucks"/>
    <n v="0"/>
    <n v="8"/>
    <x v="7"/>
    <s v="food trucks"/>
    <x v="316"/>
    <x v="316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317"/>
    <b v="0"/>
    <n v="5"/>
    <b v="0"/>
    <s v="technology/space exploration"/>
    <n v="1"/>
    <n v="71.599999999999994"/>
    <x v="3"/>
    <s v="space exploration"/>
    <x v="317"/>
    <x v="31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318"/>
    <b v="0"/>
    <n v="38"/>
    <b v="0"/>
    <s v="food/food trucks"/>
    <n v="6"/>
    <n v="89.21"/>
    <x v="7"/>
    <s v="food trucks"/>
    <x v="318"/>
    <x v="318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319"/>
    <b v="1"/>
    <n v="1088"/>
    <b v="1"/>
    <s v="theater/spaces"/>
    <n v="154"/>
    <n v="84.87"/>
    <x v="1"/>
    <s v="spaces"/>
    <x v="319"/>
    <x v="31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320"/>
    <b v="0"/>
    <n v="3"/>
    <b v="0"/>
    <s v="theater/spaces"/>
    <n v="0"/>
    <n v="23.67"/>
    <x v="1"/>
    <s v="spaces"/>
    <x v="320"/>
    <x v="320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321"/>
    <b v="0"/>
    <n v="4"/>
    <b v="0"/>
    <s v="theater/plays"/>
    <n v="0"/>
    <n v="33.75"/>
    <x v="1"/>
    <s v="plays"/>
    <x v="321"/>
    <x v="3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322"/>
    <b v="0"/>
    <n v="3"/>
    <b v="0"/>
    <s v="theater/plays"/>
    <n v="0"/>
    <n v="40"/>
    <x v="1"/>
    <s v="plays"/>
    <x v="322"/>
    <x v="32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323"/>
    <b v="1"/>
    <n v="613"/>
    <b v="1"/>
    <s v="film &amp; video/documentary"/>
    <n v="109"/>
    <n v="103.52"/>
    <x v="0"/>
    <s v="documentary"/>
    <x v="323"/>
    <x v="323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324"/>
    <b v="0"/>
    <n v="94"/>
    <b v="0"/>
    <s v="technology/wearables"/>
    <n v="15"/>
    <n v="93.9"/>
    <x v="3"/>
    <s v="wearables"/>
    <x v="324"/>
    <x v="324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325"/>
    <b v="0"/>
    <n v="83"/>
    <b v="0"/>
    <s v="games/video games"/>
    <n v="3"/>
    <n v="17.989999999999998"/>
    <x v="4"/>
    <s v="video games"/>
    <x v="325"/>
    <x v="325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326"/>
    <b v="0"/>
    <n v="188"/>
    <b v="0"/>
    <s v="technology/wearables"/>
    <n v="46"/>
    <n v="136.46"/>
    <x v="3"/>
    <s v="wearables"/>
    <x v="326"/>
    <x v="32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27"/>
    <b v="0"/>
    <n v="6"/>
    <b v="0"/>
    <s v="film &amp; video/science fiction"/>
    <n v="0"/>
    <n v="25.17"/>
    <x v="0"/>
    <s v="science fiction"/>
    <x v="327"/>
    <x v="32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328"/>
    <b v="0"/>
    <n v="0"/>
    <b v="0"/>
    <s v="film &amp; video/science fiction"/>
    <n v="0"/>
    <n v="0"/>
    <x v="0"/>
    <s v="science fiction"/>
    <x v="328"/>
    <x v="328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329"/>
    <b v="1"/>
    <n v="325"/>
    <b v="1"/>
    <s v="film &amp; video/documentary"/>
    <n v="100"/>
    <n v="169.85"/>
    <x v="0"/>
    <s v="documentary"/>
    <x v="329"/>
    <x v="329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330"/>
    <b v="0"/>
    <n v="11"/>
    <b v="0"/>
    <s v="film &amp; video/animation"/>
    <n v="2"/>
    <n v="113.64"/>
    <x v="0"/>
    <s v="animation"/>
    <x v="330"/>
    <x v="330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331"/>
    <b v="0"/>
    <n v="170"/>
    <b v="0"/>
    <s v="film &amp; video/animation"/>
    <n v="12"/>
    <n v="38.479999999999997"/>
    <x v="0"/>
    <s v="animation"/>
    <x v="331"/>
    <x v="331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332"/>
    <b v="0"/>
    <n v="4"/>
    <b v="0"/>
    <s v="technology/wearables"/>
    <n v="1"/>
    <n v="120.25"/>
    <x v="3"/>
    <s v="wearables"/>
    <x v="332"/>
    <x v="332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333"/>
    <b v="1"/>
    <n v="1637"/>
    <b v="1"/>
    <s v="technology/hardware"/>
    <n v="382"/>
    <n v="128.38999999999999"/>
    <x v="3"/>
    <s v="hardware"/>
    <x v="333"/>
    <x v="333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334"/>
    <b v="0"/>
    <n v="19"/>
    <b v="0"/>
    <s v="theater/musical"/>
    <n v="12"/>
    <n v="356.84"/>
    <x v="1"/>
    <s v="musical"/>
    <x v="334"/>
    <x v="334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335"/>
    <b v="0"/>
    <n v="30"/>
    <b v="0"/>
    <s v="games/video games"/>
    <n v="6"/>
    <n v="113.57"/>
    <x v="4"/>
    <s v="video games"/>
    <x v="335"/>
    <x v="33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336"/>
    <b v="0"/>
    <n v="26"/>
    <b v="0"/>
    <s v="photography/photobooks"/>
    <n v="0"/>
    <n v="1.54"/>
    <x v="6"/>
    <s v="photobooks"/>
    <x v="336"/>
    <x v="336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337"/>
    <b v="1"/>
    <n v="885"/>
    <b v="1"/>
    <s v="photography/photobooks"/>
    <n v="166"/>
    <n v="97.73"/>
    <x v="6"/>
    <s v="photobooks"/>
    <x v="337"/>
    <x v="337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338"/>
    <b v="0"/>
    <n v="70"/>
    <b v="0"/>
    <s v="technology/space exploration"/>
    <n v="12"/>
    <n v="83.94"/>
    <x v="3"/>
    <s v="space exploration"/>
    <x v="338"/>
    <x v="338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339"/>
    <b v="0"/>
    <n v="2"/>
    <b v="0"/>
    <s v="film &amp; video/science fiction"/>
    <n v="0"/>
    <n v="20"/>
    <x v="0"/>
    <s v="science fiction"/>
    <x v="339"/>
    <x v="339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340"/>
    <b v="0"/>
    <n v="10"/>
    <b v="0"/>
    <s v="film &amp; video/science fiction"/>
    <n v="1"/>
    <n v="35.9"/>
    <x v="0"/>
    <s v="science fiction"/>
    <x v="340"/>
    <x v="34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341"/>
    <b v="0"/>
    <n v="1"/>
    <b v="0"/>
    <s v="film &amp; video/drama"/>
    <n v="0"/>
    <n v="5"/>
    <x v="0"/>
    <s v="drama"/>
    <x v="341"/>
    <x v="341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342"/>
    <b v="0"/>
    <n v="1"/>
    <b v="0"/>
    <s v="film &amp; video/drama"/>
    <n v="0"/>
    <n v="1"/>
    <x v="0"/>
    <s v="drama"/>
    <x v="342"/>
    <x v="342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343"/>
    <b v="0"/>
    <n v="0"/>
    <b v="0"/>
    <s v="film &amp; video/drama"/>
    <n v="0"/>
    <n v="0"/>
    <x v="0"/>
    <s v="drama"/>
    <x v="343"/>
    <x v="343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344"/>
    <b v="0"/>
    <n v="1"/>
    <b v="0"/>
    <s v="film &amp; video/drama"/>
    <n v="0"/>
    <n v="20"/>
    <x v="0"/>
    <s v="drama"/>
    <x v="344"/>
    <x v="344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345"/>
    <b v="0"/>
    <n v="84"/>
    <b v="0"/>
    <s v="film &amp; video/drama"/>
    <n v="56"/>
    <n v="331.54"/>
    <x v="0"/>
    <s v="drama"/>
    <x v="345"/>
    <x v="345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346"/>
    <b v="0"/>
    <n v="76"/>
    <b v="0"/>
    <s v="film &amp; video/drama"/>
    <n v="18"/>
    <n v="115.99"/>
    <x v="0"/>
    <s v="drama"/>
    <x v="346"/>
    <x v="346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347"/>
    <b v="0"/>
    <n v="3"/>
    <b v="0"/>
    <s v="film &amp; video/drama"/>
    <n v="1"/>
    <n v="120"/>
    <x v="0"/>
    <s v="drama"/>
    <x v="347"/>
    <x v="347"/>
    <x v="2"/>
  </r>
  <r>
    <n v="221"/>
    <s v="Archetypes"/>
    <s v="Film about Schizophrenia with Surreal Twists!"/>
    <n v="50000"/>
    <n v="0"/>
    <x v="1"/>
    <s v="US"/>
    <s v="USD"/>
    <n v="1427569564"/>
    <x v="348"/>
    <b v="0"/>
    <n v="0"/>
    <b v="0"/>
    <s v="film &amp; video/drama"/>
    <n v="0"/>
    <n v="0"/>
    <x v="0"/>
    <s v="drama"/>
    <x v="348"/>
    <x v="348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349"/>
    <b v="1"/>
    <n v="447"/>
    <b v="1"/>
    <s v="film &amp; video/documentary"/>
    <n v="103"/>
    <n v="115.45"/>
    <x v="0"/>
    <s v="documentary"/>
    <x v="349"/>
    <x v="349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350"/>
    <b v="1"/>
    <n v="665"/>
    <b v="1"/>
    <s v="film &amp; video/documentary"/>
    <n v="133"/>
    <n v="100.08"/>
    <x v="0"/>
    <s v="documentary"/>
    <x v="350"/>
    <x v="3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351"/>
    <b v="1"/>
    <n v="736"/>
    <b v="1"/>
    <s v="film &amp; video/documentary"/>
    <n v="104"/>
    <n v="70.92"/>
    <x v="0"/>
    <s v="documentary"/>
    <x v="351"/>
    <x v="35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352"/>
    <b v="1"/>
    <n v="267"/>
    <b v="1"/>
    <s v="film &amp; video/documentary"/>
    <n v="103"/>
    <n v="193.05"/>
    <x v="0"/>
    <s v="documentary"/>
    <x v="352"/>
    <x v="352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353"/>
    <b v="0"/>
    <n v="351"/>
    <b v="1"/>
    <s v="film &amp; video/documentary"/>
    <n v="110"/>
    <n v="157.33000000000001"/>
    <x v="0"/>
    <s v="documentary"/>
    <x v="353"/>
    <x v="35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354"/>
    <b v="0"/>
    <n v="73"/>
    <b v="1"/>
    <s v="film &amp; video/documentary"/>
    <n v="104"/>
    <n v="711.04"/>
    <x v="0"/>
    <s v="documentary"/>
    <x v="354"/>
    <x v="35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355"/>
    <b v="0"/>
    <n v="2"/>
    <b v="0"/>
    <s v="film &amp; video/animation"/>
    <n v="0"/>
    <n v="3"/>
    <x v="0"/>
    <s v="animation"/>
    <x v="355"/>
    <x v="355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356"/>
    <b v="0"/>
    <n v="7"/>
    <b v="0"/>
    <s v="film &amp; video/animation"/>
    <n v="1"/>
    <n v="56.57"/>
    <x v="0"/>
    <s v="animation"/>
    <x v="356"/>
    <x v="35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357"/>
    <b v="0"/>
    <n v="0"/>
    <b v="0"/>
    <s v="film &amp; video/animation"/>
    <n v="0"/>
    <n v="0"/>
    <x v="0"/>
    <s v="animation"/>
    <x v="357"/>
    <x v="3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358"/>
    <b v="0"/>
    <n v="3"/>
    <b v="0"/>
    <s v="film &amp; video/animation"/>
    <n v="1"/>
    <n v="133.33000000000001"/>
    <x v="0"/>
    <s v="animation"/>
    <x v="358"/>
    <x v="358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359"/>
    <b v="0"/>
    <n v="68"/>
    <b v="0"/>
    <s v="film &amp; video/animation"/>
    <n v="14"/>
    <n v="102.38"/>
    <x v="0"/>
    <s v="animation"/>
    <x v="359"/>
    <x v="35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360"/>
    <b v="0"/>
    <n v="34"/>
    <b v="0"/>
    <s v="technology/web"/>
    <n v="27"/>
    <n v="402.71"/>
    <x v="3"/>
    <s v="web"/>
    <x v="360"/>
    <x v="36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361"/>
    <b v="0"/>
    <n v="0"/>
    <b v="0"/>
    <s v="technology/web"/>
    <n v="0"/>
    <n v="0"/>
    <x v="3"/>
    <s v="web"/>
    <x v="361"/>
    <x v="361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362"/>
    <b v="0"/>
    <n v="2"/>
    <b v="0"/>
    <s v="technology/web"/>
    <n v="0"/>
    <n v="15.5"/>
    <x v="3"/>
    <s v="web"/>
    <x v="362"/>
    <x v="362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363"/>
    <b v="0"/>
    <n v="9"/>
    <b v="0"/>
    <s v="technology/web"/>
    <n v="1"/>
    <n v="76.67"/>
    <x v="3"/>
    <s v="web"/>
    <x v="363"/>
    <x v="36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364"/>
    <b v="0"/>
    <n v="18"/>
    <b v="0"/>
    <s v="technology/wearables"/>
    <n v="3"/>
    <n v="84.94"/>
    <x v="3"/>
    <s v="wearables"/>
    <x v="364"/>
    <x v="36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365"/>
    <b v="0"/>
    <n v="28"/>
    <b v="0"/>
    <s v="technology/wearables"/>
    <n v="10"/>
    <n v="178.93"/>
    <x v="3"/>
    <s v="wearables"/>
    <x v="365"/>
    <x v="36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366"/>
    <b v="0"/>
    <n v="215"/>
    <b v="0"/>
    <s v="technology/wearables"/>
    <n v="22"/>
    <n v="50.3"/>
    <x v="3"/>
    <s v="wearables"/>
    <x v="366"/>
    <x v="366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367"/>
    <b v="0"/>
    <n v="2"/>
    <b v="0"/>
    <s v="technology/wearables"/>
    <n v="0"/>
    <n v="7.5"/>
    <x v="3"/>
    <s v="wearables"/>
    <x v="367"/>
    <x v="36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368"/>
    <b v="0"/>
    <n v="96"/>
    <b v="0"/>
    <s v="technology/wearables"/>
    <n v="26"/>
    <n v="133.25"/>
    <x v="3"/>
    <s v="wearables"/>
    <x v="368"/>
    <x v="368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369"/>
    <b v="0"/>
    <n v="4"/>
    <b v="0"/>
    <s v="technology/wearables"/>
    <n v="0"/>
    <n v="13.25"/>
    <x v="3"/>
    <s v="wearables"/>
    <x v="369"/>
    <x v="369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370"/>
    <b v="0"/>
    <n v="10"/>
    <b v="0"/>
    <s v="technology/wearables"/>
    <n v="1"/>
    <n v="26"/>
    <x v="3"/>
    <s v="wearables"/>
    <x v="370"/>
    <x v="37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371"/>
    <b v="0"/>
    <n v="4"/>
    <b v="0"/>
    <s v="music/jazz"/>
    <n v="0"/>
    <n v="42.5"/>
    <x v="5"/>
    <s v="jazz"/>
    <x v="371"/>
    <x v="37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372"/>
    <b v="0"/>
    <n v="3"/>
    <b v="0"/>
    <s v="music/jazz"/>
    <n v="0"/>
    <n v="50.33"/>
    <x v="5"/>
    <s v="jazz"/>
    <x v="372"/>
    <x v="37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373"/>
    <b v="0"/>
    <n v="31"/>
    <b v="0"/>
    <s v="technology/wearables"/>
    <n v="2"/>
    <n v="37.450000000000003"/>
    <x v="3"/>
    <s v="wearables"/>
    <x v="373"/>
    <x v="37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374"/>
    <b v="0"/>
    <n v="96"/>
    <b v="0"/>
    <s v="technology/wearables"/>
    <n v="13"/>
    <n v="69.41"/>
    <x v="3"/>
    <s v="wearables"/>
    <x v="374"/>
    <x v="374"/>
    <x v="0"/>
  </r>
  <r>
    <n v="951"/>
    <s v="Smart Harness"/>
    <s v="Revolutionizing the way we walk our dogs!"/>
    <n v="50000"/>
    <n v="19195"/>
    <x v="1"/>
    <s v="US"/>
    <s v="USD"/>
    <n v="1465054872"/>
    <x v="375"/>
    <b v="0"/>
    <n v="121"/>
    <b v="0"/>
    <s v="technology/wearables"/>
    <n v="38"/>
    <n v="158.63999999999999"/>
    <x v="3"/>
    <s v="wearables"/>
    <x v="375"/>
    <x v="37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376"/>
    <b v="0"/>
    <n v="17"/>
    <b v="0"/>
    <s v="technology/wearables"/>
    <n v="2"/>
    <n v="50.65"/>
    <x v="3"/>
    <s v="wearables"/>
    <x v="376"/>
    <x v="376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377"/>
    <b v="0"/>
    <n v="171"/>
    <b v="0"/>
    <s v="technology/wearables"/>
    <n v="39"/>
    <n v="113.63"/>
    <x v="3"/>
    <s v="wearables"/>
    <x v="377"/>
    <x v="377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378"/>
    <b v="0"/>
    <n v="3"/>
    <b v="0"/>
    <s v="technology/wearables"/>
    <n v="1"/>
    <n v="93.33"/>
    <x v="3"/>
    <s v="wearables"/>
    <x v="378"/>
    <x v="378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379"/>
    <b v="0"/>
    <n v="41"/>
    <b v="0"/>
    <s v="technology/wearables"/>
    <n v="13"/>
    <n v="161.22"/>
    <x v="3"/>
    <s v="wearables"/>
    <x v="379"/>
    <x v="379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380"/>
    <b v="0"/>
    <n v="101"/>
    <b v="0"/>
    <s v="technology/wearables"/>
    <n v="13"/>
    <n v="65"/>
    <x v="3"/>
    <s v="wearables"/>
    <x v="380"/>
    <x v="38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381"/>
    <b v="0"/>
    <n v="1"/>
    <b v="0"/>
    <s v="games/video games"/>
    <n v="1"/>
    <n v="410"/>
    <x v="4"/>
    <s v="video games"/>
    <x v="381"/>
    <x v="381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382"/>
    <b v="0"/>
    <n v="11"/>
    <b v="0"/>
    <s v="games/video games"/>
    <n v="1"/>
    <n v="23.18"/>
    <x v="4"/>
    <s v="video games"/>
    <x v="382"/>
    <x v="382"/>
    <x v="5"/>
  </r>
  <r>
    <n v="1149"/>
    <s v="The Floridian Food Truck"/>
    <s v="Bringing culturally diverse Floridian cuisine to the people!"/>
    <n v="50000"/>
    <n v="75"/>
    <x v="1"/>
    <s v="US"/>
    <s v="USD"/>
    <n v="1466096566"/>
    <x v="383"/>
    <b v="0"/>
    <n v="2"/>
    <b v="0"/>
    <s v="food/food trucks"/>
    <n v="0"/>
    <n v="37.5"/>
    <x v="7"/>
    <s v="food trucks"/>
    <x v="383"/>
    <x v="383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384"/>
    <b v="0"/>
    <n v="85"/>
    <b v="0"/>
    <s v="food/food trucks"/>
    <n v="12"/>
    <n v="69.12"/>
    <x v="7"/>
    <s v="food trucks"/>
    <x v="384"/>
    <x v="384"/>
    <x v="1"/>
  </r>
  <r>
    <n v="1181"/>
    <s v="Gringo Loco Tacos Food Truck"/>
    <s v="Bringing the best tacos to the streets of Chicago!"/>
    <n v="50000"/>
    <n v="4"/>
    <x v="1"/>
    <s v="US"/>
    <s v="USD"/>
    <n v="1425197321"/>
    <x v="385"/>
    <b v="0"/>
    <n v="3"/>
    <b v="0"/>
    <s v="food/food trucks"/>
    <n v="0"/>
    <n v="1.33"/>
    <x v="7"/>
    <s v="food trucks"/>
    <x v="385"/>
    <x v="385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386"/>
    <b v="0"/>
    <n v="40"/>
    <b v="0"/>
    <s v="music/world music"/>
    <n v="4"/>
    <n v="48.43"/>
    <x v="5"/>
    <s v="world music"/>
    <x v="386"/>
    <x v="386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87"/>
    <b v="0"/>
    <n v="0"/>
    <b v="0"/>
    <s v="music/world music"/>
    <n v="0"/>
    <n v="0"/>
    <x v="5"/>
    <s v="world music"/>
    <x v="387"/>
    <x v="387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388"/>
    <b v="0"/>
    <n v="45"/>
    <b v="0"/>
    <s v="technology/wearables"/>
    <n v="12"/>
    <n v="127.93"/>
    <x v="3"/>
    <s v="wearables"/>
    <x v="388"/>
    <x v="38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389"/>
    <b v="0"/>
    <n v="90"/>
    <b v="0"/>
    <s v="technology/wearables"/>
    <n v="10"/>
    <n v="54.67"/>
    <x v="3"/>
    <s v="wearables"/>
    <x v="389"/>
    <x v="38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390"/>
    <b v="0"/>
    <n v="9"/>
    <b v="0"/>
    <s v="technology/wearables"/>
    <n v="1"/>
    <n v="45.33"/>
    <x v="3"/>
    <s v="wearables"/>
    <x v="390"/>
    <x v="39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391"/>
    <b v="0"/>
    <n v="140"/>
    <b v="0"/>
    <s v="technology/wearables"/>
    <n v="49"/>
    <n v="176.36"/>
    <x v="3"/>
    <s v="wearables"/>
    <x v="391"/>
    <x v="391"/>
    <x v="3"/>
  </r>
  <r>
    <n v="1339"/>
    <s v="Linkoo (Canceled)"/>
    <s v="World's Smallest customizable Phone &amp; GPS Watch for kids !"/>
    <n v="50000"/>
    <n v="3317"/>
    <x v="0"/>
    <s v="US"/>
    <s v="USD"/>
    <n v="1418056315"/>
    <x v="392"/>
    <b v="0"/>
    <n v="37"/>
    <b v="0"/>
    <s v="technology/wearables"/>
    <n v="7"/>
    <n v="89.65"/>
    <x v="3"/>
    <s v="wearables"/>
    <x v="392"/>
    <x v="39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393"/>
    <b v="0"/>
    <n v="1"/>
    <b v="0"/>
    <s v="technology/wearables"/>
    <n v="0"/>
    <n v="100"/>
    <x v="3"/>
    <s v="wearables"/>
    <x v="393"/>
    <x v="393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394"/>
    <b v="0"/>
    <n v="323"/>
    <b v="0"/>
    <s v="technology/wearables"/>
    <n v="102"/>
    <n v="158.36000000000001"/>
    <x v="3"/>
    <s v="wearables"/>
    <x v="394"/>
    <x v="39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95"/>
    <b v="0"/>
    <n v="0"/>
    <b v="0"/>
    <s v="publishing/translations"/>
    <n v="0"/>
    <n v="0"/>
    <x v="2"/>
    <s v="translations"/>
    <x v="395"/>
    <x v="395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396"/>
    <b v="1"/>
    <n v="20242"/>
    <b v="1"/>
    <s v="publishing/radio &amp; podcasts"/>
    <n v="1182"/>
    <n v="29.19"/>
    <x v="2"/>
    <s v="radio &amp; podcasts"/>
    <x v="396"/>
    <x v="396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397"/>
    <b v="1"/>
    <n v="635"/>
    <b v="1"/>
    <s v="publishing/radio &amp; podcasts"/>
    <n v="117"/>
    <n v="92.16"/>
    <x v="2"/>
    <s v="radio &amp; podcasts"/>
    <x v="397"/>
    <x v="397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398"/>
    <b v="0"/>
    <n v="181"/>
    <b v="1"/>
    <s v="photography/photobooks"/>
    <n v="130"/>
    <n v="358.97"/>
    <x v="6"/>
    <s v="photobooks"/>
    <x v="398"/>
    <x v="398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399"/>
    <b v="1"/>
    <n v="15"/>
    <b v="0"/>
    <s v="photography/photobooks"/>
    <n v="2"/>
    <n v="66.33"/>
    <x v="6"/>
    <s v="photobooks"/>
    <x v="399"/>
    <x v="39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00"/>
    <b v="0"/>
    <n v="2"/>
    <b v="0"/>
    <s v="technology/gadgets"/>
    <n v="0"/>
    <n v="25"/>
    <x v="3"/>
    <s v="gadgets"/>
    <x v="400"/>
    <x v="40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401"/>
    <b v="0"/>
    <n v="99"/>
    <b v="0"/>
    <s v="technology/gadgets"/>
    <n v="43"/>
    <n v="215.96"/>
    <x v="3"/>
    <s v="gadgets"/>
    <x v="401"/>
    <x v="401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402"/>
    <b v="1"/>
    <n v="943"/>
    <b v="1"/>
    <s v="technology/hardware"/>
    <n v="106"/>
    <n v="56.2"/>
    <x v="3"/>
    <s v="hardware"/>
    <x v="402"/>
    <x v="402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403"/>
    <b v="1"/>
    <n v="834"/>
    <b v="1"/>
    <s v="technology/hardware"/>
    <n v="212"/>
    <n v="127.36"/>
    <x v="3"/>
    <s v="hardware"/>
    <x v="403"/>
    <x v="403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404"/>
    <b v="1"/>
    <n v="415"/>
    <b v="1"/>
    <s v="technology/hardware"/>
    <n v="699"/>
    <n v="842.11"/>
    <x v="3"/>
    <s v="hardware"/>
    <x v="404"/>
    <x v="404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405"/>
    <b v="1"/>
    <n v="510"/>
    <b v="1"/>
    <s v="technology/hardware"/>
    <n v="285"/>
    <n v="279.38"/>
    <x v="3"/>
    <s v="hardware"/>
    <x v="405"/>
    <x v="40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406"/>
    <b v="1"/>
    <n v="821"/>
    <b v="1"/>
    <s v="technology/hardware"/>
    <n v="402"/>
    <n v="245.02"/>
    <x v="3"/>
    <s v="hardware"/>
    <x v="406"/>
    <x v="406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407"/>
    <b v="1"/>
    <n v="388"/>
    <b v="1"/>
    <s v="technology/hardware"/>
    <n v="1027"/>
    <n v="1323.25"/>
    <x v="3"/>
    <s v="hardware"/>
    <x v="407"/>
    <x v="407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408"/>
    <b v="1"/>
    <n v="1945"/>
    <b v="1"/>
    <s v="technology/hardware"/>
    <n v="355"/>
    <n v="91.21"/>
    <x v="3"/>
    <s v="hardware"/>
    <x v="408"/>
    <x v="408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409"/>
    <b v="1"/>
    <n v="1375"/>
    <b v="1"/>
    <s v="technology/hardware"/>
    <n v="217"/>
    <n v="78.83"/>
    <x v="3"/>
    <s v="hardware"/>
    <x v="409"/>
    <x v="40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410"/>
    <b v="1"/>
    <n v="354"/>
    <b v="1"/>
    <s v="technology/hardware"/>
    <n v="234"/>
    <n v="331.1"/>
    <x v="3"/>
    <s v="hardware"/>
    <x v="410"/>
    <x v="41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411"/>
    <b v="1"/>
    <n v="303"/>
    <b v="1"/>
    <s v="technology/hardware"/>
    <n v="248"/>
    <n v="408.98"/>
    <x v="3"/>
    <s v="hardware"/>
    <x v="411"/>
    <x v="41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412"/>
    <b v="1"/>
    <n v="398"/>
    <b v="1"/>
    <s v="technology/hardware"/>
    <n v="305"/>
    <n v="383.36"/>
    <x v="3"/>
    <s v="hardware"/>
    <x v="412"/>
    <x v="41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413"/>
    <b v="1"/>
    <n v="971"/>
    <b v="1"/>
    <s v="technology/hardware"/>
    <n v="820"/>
    <n v="422.02"/>
    <x v="3"/>
    <s v="hardware"/>
    <x v="413"/>
    <x v="413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414"/>
    <b v="1"/>
    <n v="508"/>
    <b v="1"/>
    <s v="technology/hardware"/>
    <n v="120"/>
    <n v="118.45"/>
    <x v="3"/>
    <s v="hardware"/>
    <x v="414"/>
    <x v="414"/>
    <x v="1"/>
  </r>
  <r>
    <n v="2049"/>
    <s v="LOCK8 - the World's First Smart Bike Lock"/>
    <s v="Keyless. Alarm secured. GPS tracking."/>
    <n v="50000"/>
    <n v="60095.35"/>
    <x v="2"/>
    <s v="GB"/>
    <s v="GBP"/>
    <n v="1386025140"/>
    <x v="415"/>
    <b v="0"/>
    <n v="742"/>
    <b v="1"/>
    <s v="technology/hardware"/>
    <n v="120"/>
    <n v="80.989999999999995"/>
    <x v="3"/>
    <s v="hardware"/>
    <x v="415"/>
    <x v="415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416"/>
    <b v="0"/>
    <n v="541"/>
    <b v="1"/>
    <s v="technology/hardware"/>
    <n v="353"/>
    <n v="326.29000000000002"/>
    <x v="3"/>
    <s v="hardware"/>
    <x v="416"/>
    <x v="416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417"/>
    <b v="0"/>
    <n v="554"/>
    <b v="1"/>
    <s v="technology/hardware"/>
    <n v="153"/>
    <n v="138.49"/>
    <x v="3"/>
    <s v="hardware"/>
    <x v="417"/>
    <x v="41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418"/>
    <b v="0"/>
    <n v="263"/>
    <b v="1"/>
    <s v="technology/hardware"/>
    <n v="128"/>
    <n v="244.12"/>
    <x v="3"/>
    <s v="hardware"/>
    <x v="418"/>
    <x v="418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419"/>
    <b v="0"/>
    <n v="188"/>
    <b v="1"/>
    <s v="technology/hardware"/>
    <n v="116"/>
    <n v="307.2"/>
    <x v="3"/>
    <s v="hardware"/>
    <x v="419"/>
    <x v="419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420"/>
    <b v="0"/>
    <n v="10"/>
    <b v="0"/>
    <s v="games/video games"/>
    <n v="1"/>
    <n v="28.4"/>
    <x v="4"/>
    <s v="video games"/>
    <x v="420"/>
    <x v="42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421"/>
    <b v="0"/>
    <n v="534"/>
    <b v="0"/>
    <s v="games/video games"/>
    <n v="28"/>
    <n v="26.6"/>
    <x v="4"/>
    <s v="video games"/>
    <x v="421"/>
    <x v="421"/>
    <x v="1"/>
  </r>
  <r>
    <n v="2150"/>
    <s v="The Unknown Door"/>
    <s v="A pixel styled open world detective game."/>
    <n v="50000"/>
    <n v="405"/>
    <x v="1"/>
    <s v="NO"/>
    <s v="NOK"/>
    <n v="1468392599"/>
    <x v="422"/>
    <b v="0"/>
    <n v="4"/>
    <b v="0"/>
    <s v="games/video games"/>
    <n v="1"/>
    <n v="101.25"/>
    <x v="4"/>
    <s v="video games"/>
    <x v="422"/>
    <x v="422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423"/>
    <b v="1"/>
    <n v="614"/>
    <b v="1"/>
    <s v="music/indie rock"/>
    <n v="101"/>
    <n v="82.5"/>
    <x v="5"/>
    <s v="indie rock"/>
    <x v="423"/>
    <x v="423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24"/>
    <b v="0"/>
    <n v="0"/>
    <b v="0"/>
    <s v="technology/web"/>
    <n v="0"/>
    <n v="0"/>
    <x v="3"/>
    <s v="web"/>
    <x v="424"/>
    <x v="42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425"/>
    <b v="0"/>
    <n v="14"/>
    <b v="0"/>
    <s v="technology/web"/>
    <n v="1"/>
    <n v="47.86"/>
    <x v="3"/>
    <s v="web"/>
    <x v="425"/>
    <x v="42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426"/>
    <b v="0"/>
    <n v="0"/>
    <b v="0"/>
    <s v="technology/web"/>
    <n v="0"/>
    <n v="0"/>
    <x v="3"/>
    <s v="web"/>
    <x v="426"/>
    <x v="426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427"/>
    <b v="0"/>
    <n v="1"/>
    <b v="0"/>
    <s v="food/food trucks"/>
    <n v="0"/>
    <n v="1"/>
    <x v="7"/>
    <s v="food trucks"/>
    <x v="427"/>
    <x v="42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428"/>
    <b v="0"/>
    <n v="2"/>
    <b v="0"/>
    <s v="food/restaurants"/>
    <n v="0"/>
    <n v="37.5"/>
    <x v="7"/>
    <s v="restaurants"/>
    <x v="428"/>
    <x v="428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429"/>
    <b v="0"/>
    <n v="6"/>
    <b v="0"/>
    <s v="food/food trucks"/>
    <n v="2"/>
    <n v="202.83"/>
    <x v="7"/>
    <s v="food trucks"/>
    <x v="429"/>
    <x v="429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430"/>
    <b v="0"/>
    <n v="1"/>
    <b v="0"/>
    <s v="food/food trucks"/>
    <n v="0"/>
    <n v="5"/>
    <x v="7"/>
    <s v="food trucks"/>
    <x v="430"/>
    <x v="430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431"/>
    <b v="0"/>
    <n v="30"/>
    <b v="0"/>
    <s v="food/food trucks"/>
    <n v="7"/>
    <n v="115.53"/>
    <x v="7"/>
    <s v="food trucks"/>
    <x v="431"/>
    <x v="431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432"/>
    <b v="0"/>
    <n v="1"/>
    <b v="0"/>
    <s v="food/food trucks"/>
    <n v="0"/>
    <n v="10"/>
    <x v="7"/>
    <s v="food trucks"/>
    <x v="432"/>
    <x v="432"/>
    <x v="2"/>
  </r>
  <r>
    <n v="2688"/>
    <s v="Mac N Cheez Food Truck"/>
    <s v="The amazing gourmet Mac N Cheez Food Truck Campaigne!"/>
    <n v="50000"/>
    <n v="74"/>
    <x v="1"/>
    <s v="US"/>
    <s v="USD"/>
    <n v="1424746800"/>
    <x v="433"/>
    <b v="0"/>
    <n v="14"/>
    <b v="0"/>
    <s v="food/food trucks"/>
    <n v="0"/>
    <n v="5.29"/>
    <x v="7"/>
    <s v="food trucks"/>
    <x v="433"/>
    <x v="433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434"/>
    <b v="1"/>
    <n v="308"/>
    <b v="1"/>
    <s v="theater/spaces"/>
    <n v="102"/>
    <n v="164.94"/>
    <x v="1"/>
    <s v="spaces"/>
    <x v="434"/>
    <x v="43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435"/>
    <b v="0"/>
    <n v="119"/>
    <b v="1"/>
    <s v="technology/hardware"/>
    <n v="108"/>
    <n v="451.84"/>
    <x v="3"/>
    <s v="hardware"/>
    <x v="435"/>
    <x v="435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436"/>
    <b v="0"/>
    <n v="1"/>
    <b v="0"/>
    <s v="theater/plays"/>
    <n v="0"/>
    <n v="20"/>
    <x v="1"/>
    <s v="plays"/>
    <x v="436"/>
    <x v="436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x v="437"/>
    <b v="0"/>
    <n v="0"/>
    <b v="0"/>
    <s v="theater/plays"/>
    <n v="0"/>
    <n v="0"/>
    <x v="1"/>
    <s v="plays"/>
    <x v="437"/>
    <x v="437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438"/>
    <b v="0"/>
    <n v="0"/>
    <b v="0"/>
    <s v="theater/spaces"/>
    <n v="0"/>
    <n v="0"/>
    <x v="1"/>
    <s v="spaces"/>
    <x v="438"/>
    <x v="438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439"/>
    <b v="0"/>
    <n v="58"/>
    <b v="0"/>
    <s v="theater/spaces"/>
    <n v="2"/>
    <n v="18.899999999999999"/>
    <x v="1"/>
    <s v="spaces"/>
    <x v="439"/>
    <x v="43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440"/>
    <b v="0"/>
    <n v="433"/>
    <b v="1"/>
    <s v="theater/spaces"/>
    <n v="103"/>
    <n v="118.97"/>
    <x v="1"/>
    <s v="spaces"/>
    <x v="440"/>
    <x v="44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441"/>
    <b v="0"/>
    <n v="2"/>
    <b v="0"/>
    <s v="theater/spaces"/>
    <n v="0"/>
    <n v="37.5"/>
    <x v="1"/>
    <s v="spaces"/>
    <x v="441"/>
    <x v="441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442"/>
    <b v="0"/>
    <n v="0"/>
    <b v="0"/>
    <s v="theater/spaces"/>
    <n v="0"/>
    <n v="0"/>
    <x v="1"/>
    <s v="spaces"/>
    <x v="442"/>
    <x v="442"/>
    <x v="0"/>
  </r>
  <r>
    <n v="3108"/>
    <s v="Funding a home for our Children's Theater"/>
    <s v="We need a permanent home for the theater!"/>
    <n v="50000"/>
    <n v="26"/>
    <x v="1"/>
    <s v="US"/>
    <s v="USD"/>
    <n v="1430234394"/>
    <x v="443"/>
    <b v="0"/>
    <n v="2"/>
    <b v="0"/>
    <s v="theater/spaces"/>
    <n v="0"/>
    <n v="13"/>
    <x v="1"/>
    <s v="spaces"/>
    <x v="443"/>
    <x v="44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444"/>
    <b v="0"/>
    <n v="6"/>
    <b v="0"/>
    <s v="theater/plays"/>
    <n v="5"/>
    <n v="450"/>
    <x v="1"/>
    <s v="plays"/>
    <x v="444"/>
    <x v="444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445"/>
    <b v="0"/>
    <n v="12"/>
    <b v="0"/>
    <s v="theater/plays"/>
    <n v="11"/>
    <n v="437.5"/>
    <x v="1"/>
    <s v="plays"/>
    <x v="445"/>
    <x v="445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446"/>
    <b v="0"/>
    <n v="1"/>
    <b v="0"/>
    <s v="theater/musical"/>
    <n v="0"/>
    <n v="1"/>
    <x v="1"/>
    <s v="musical"/>
    <x v="446"/>
    <x v="44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447"/>
    <b v="0"/>
    <n v="84"/>
    <b v="0"/>
    <s v="theater/plays"/>
    <n v="22"/>
    <n v="128.27000000000001"/>
    <x v="1"/>
    <s v="plays"/>
    <x v="447"/>
    <x v="447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448"/>
    <b v="0"/>
    <n v="1"/>
    <b v="0"/>
    <s v="theater/plays"/>
    <n v="0"/>
    <n v="3"/>
    <x v="1"/>
    <s v="plays"/>
    <x v="448"/>
    <x v="448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449"/>
    <b v="0"/>
    <n v="196"/>
    <b v="0"/>
    <s v="technology/wearables"/>
    <n v="40"/>
    <n v="99.86"/>
    <x v="3"/>
    <s v="wearables"/>
    <x v="449"/>
    <x v="449"/>
    <x v="0"/>
  </r>
  <r>
    <n v="2659"/>
    <s v="test (Canceled)"/>
    <s v="test"/>
    <n v="49000"/>
    <n v="1333"/>
    <x v="0"/>
    <s v="US"/>
    <s v="USD"/>
    <n v="1429321210"/>
    <x v="450"/>
    <b v="0"/>
    <n v="10"/>
    <b v="0"/>
    <s v="technology/space exploration"/>
    <n v="3"/>
    <n v="133.30000000000001"/>
    <x v="3"/>
    <s v="space exploration"/>
    <x v="450"/>
    <x v="45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451"/>
    <b v="0"/>
    <n v="27"/>
    <b v="0"/>
    <s v="theater/spaces"/>
    <n v="4"/>
    <n v="65.11"/>
    <x v="1"/>
    <s v="spaces"/>
    <x v="451"/>
    <x v="45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452"/>
    <b v="0"/>
    <n v="4"/>
    <b v="0"/>
    <s v="technology/wearables"/>
    <n v="0"/>
    <n v="26.25"/>
    <x v="3"/>
    <s v="wearables"/>
    <x v="452"/>
    <x v="45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453"/>
    <b v="0"/>
    <n v="41"/>
    <b v="0"/>
    <s v="technology/wearables"/>
    <n v="4"/>
    <n v="41.59"/>
    <x v="3"/>
    <s v="wearables"/>
    <x v="453"/>
    <x v="453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454"/>
    <b v="0"/>
    <n v="26"/>
    <b v="0"/>
    <s v="technology/gadgets"/>
    <n v="1"/>
    <n v="24.5"/>
    <x v="3"/>
    <s v="gadgets"/>
    <x v="454"/>
    <x v="45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455"/>
    <b v="1"/>
    <n v="1876"/>
    <b v="1"/>
    <s v="technology/hardware"/>
    <n v="201"/>
    <n v="51.31"/>
    <x v="3"/>
    <s v="hardware"/>
    <x v="455"/>
    <x v="45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456"/>
    <b v="0"/>
    <n v="92"/>
    <b v="1"/>
    <s v="music/indie rock"/>
    <n v="101"/>
    <n v="526.46"/>
    <x v="5"/>
    <s v="indie rock"/>
    <x v="456"/>
    <x v="456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457"/>
    <b v="0"/>
    <n v="229"/>
    <b v="1"/>
    <s v="publishing/nonfiction"/>
    <n v="114"/>
    <n v="234.81"/>
    <x v="2"/>
    <s v="nonfiction"/>
    <x v="457"/>
    <x v="457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458"/>
    <b v="1"/>
    <n v="113"/>
    <b v="0"/>
    <s v="photography/photobooks"/>
    <n v="20"/>
    <n v="83.72"/>
    <x v="6"/>
    <s v="photobooks"/>
    <x v="458"/>
    <x v="458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459"/>
    <b v="1"/>
    <n v="179"/>
    <b v="1"/>
    <s v="film &amp; video/documentary"/>
    <n v="101"/>
    <n v="254.39"/>
    <x v="0"/>
    <s v="documentary"/>
    <x v="459"/>
    <x v="459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460"/>
    <b v="0"/>
    <n v="0"/>
    <b v="0"/>
    <s v="technology/web"/>
    <n v="0"/>
    <n v="0"/>
    <x v="3"/>
    <s v="web"/>
    <x v="460"/>
    <x v="46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461"/>
    <b v="0"/>
    <n v="1"/>
    <b v="0"/>
    <s v="music/jazz"/>
    <n v="0"/>
    <n v="50"/>
    <x v="5"/>
    <s v="jazz"/>
    <x v="461"/>
    <x v="46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462"/>
    <b v="0"/>
    <n v="400"/>
    <b v="0"/>
    <s v="technology/wearables"/>
    <n v="47"/>
    <n v="53.25"/>
    <x v="3"/>
    <s v="wearables"/>
    <x v="462"/>
    <x v="46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463"/>
    <b v="0"/>
    <n v="147"/>
    <b v="0"/>
    <s v="games/video games"/>
    <n v="14"/>
    <n v="43.42"/>
    <x v="4"/>
    <s v="video games"/>
    <x v="463"/>
    <x v="463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464"/>
    <b v="0"/>
    <n v="8"/>
    <b v="0"/>
    <s v="games/mobile games"/>
    <n v="0"/>
    <n v="23.25"/>
    <x v="4"/>
    <s v="mobile games"/>
    <x v="464"/>
    <x v="464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465"/>
    <b v="1"/>
    <n v="740"/>
    <b v="1"/>
    <s v="photography/photobooks"/>
    <n v="145"/>
    <n v="88.26"/>
    <x v="6"/>
    <s v="photobooks"/>
    <x v="465"/>
    <x v="465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66"/>
    <b v="0"/>
    <n v="6"/>
    <b v="0"/>
    <s v="games/video games"/>
    <n v="0"/>
    <n v="19.670000000000002"/>
    <x v="4"/>
    <s v="video games"/>
    <x v="466"/>
    <x v="4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467"/>
    <b v="0"/>
    <n v="2"/>
    <b v="0"/>
    <s v="food/food trucks"/>
    <n v="0"/>
    <n v="60"/>
    <x v="7"/>
    <s v="food trucks"/>
    <x v="467"/>
    <x v="467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468"/>
    <b v="0"/>
    <n v="4"/>
    <b v="0"/>
    <s v="theater/plays"/>
    <n v="0"/>
    <n v="46.25"/>
    <x v="1"/>
    <s v="plays"/>
    <x v="468"/>
    <x v="468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469"/>
    <b v="0"/>
    <n v="199"/>
    <b v="1"/>
    <s v="theater/musical"/>
    <n v="102"/>
    <n v="231.66"/>
    <x v="1"/>
    <s v="musical"/>
    <x v="469"/>
    <x v="469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470"/>
    <b v="1"/>
    <n v="321"/>
    <b v="1"/>
    <s v="publishing/radio &amp; podcasts"/>
    <n v="108"/>
    <n v="149.46"/>
    <x v="2"/>
    <s v="radio &amp; podcasts"/>
    <x v="470"/>
    <x v="47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471"/>
    <b v="0"/>
    <n v="284"/>
    <b v="1"/>
    <s v="film &amp; video/television"/>
    <n v="123"/>
    <n v="190.55"/>
    <x v="0"/>
    <s v="television"/>
    <x v="471"/>
    <x v="47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472"/>
    <b v="1"/>
    <n v="452"/>
    <b v="1"/>
    <s v="photography/photobooks"/>
    <n v="139"/>
    <n v="133.74"/>
    <x v="6"/>
    <s v="photobooks"/>
    <x v="472"/>
    <x v="472"/>
    <x v="1"/>
  </r>
  <r>
    <n v="2507"/>
    <s v="Help Cafe Talavera get a New Kitchen!"/>
    <s v="Unique dishes for a unique city!."/>
    <n v="42850"/>
    <n v="0"/>
    <x v="1"/>
    <s v="US"/>
    <s v="USD"/>
    <n v="1431308704"/>
    <x v="473"/>
    <b v="0"/>
    <n v="0"/>
    <b v="0"/>
    <s v="food/restaurants"/>
    <n v="0"/>
    <n v="0"/>
    <x v="7"/>
    <s v="restaurants"/>
    <x v="473"/>
    <x v="473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74"/>
    <b v="0"/>
    <n v="1"/>
    <b v="0"/>
    <s v="technology/gadgets"/>
    <n v="0"/>
    <n v="10"/>
    <x v="3"/>
    <s v="gadgets"/>
    <x v="474"/>
    <x v="47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475"/>
    <b v="0"/>
    <n v="144"/>
    <b v="1"/>
    <s v="music/rock"/>
    <n v="119"/>
    <n v="346.04"/>
    <x v="5"/>
    <s v="rock"/>
    <x v="475"/>
    <x v="475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476"/>
    <b v="1"/>
    <n v="290"/>
    <b v="1"/>
    <s v="technology/hardware"/>
    <n v="399"/>
    <n v="577.28"/>
    <x v="3"/>
    <s v="hardware"/>
    <x v="476"/>
    <x v="476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77"/>
    <b v="0"/>
    <n v="4"/>
    <b v="0"/>
    <s v="games/video games"/>
    <n v="0"/>
    <n v="21.25"/>
    <x v="4"/>
    <s v="video games"/>
    <x v="477"/>
    <x v="477"/>
    <x v="1"/>
  </r>
  <r>
    <n v="185"/>
    <s v="BLANK Short Movie"/>
    <s v="Love has no boundaries!"/>
    <n v="40000"/>
    <n v="2200"/>
    <x v="1"/>
    <s v="NO"/>
    <s v="NOK"/>
    <n v="1471557139"/>
    <x v="478"/>
    <b v="0"/>
    <n v="10"/>
    <b v="0"/>
    <s v="film &amp; video/drama"/>
    <n v="6"/>
    <n v="220"/>
    <x v="0"/>
    <s v="drama"/>
    <x v="478"/>
    <x v="47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479"/>
    <b v="1"/>
    <n v="760"/>
    <b v="1"/>
    <s v="film &amp; video/documentary"/>
    <n v="105"/>
    <n v="55.07"/>
    <x v="0"/>
    <s v="documentary"/>
    <x v="479"/>
    <x v="479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480"/>
    <b v="1"/>
    <n v="438"/>
    <b v="1"/>
    <s v="film &amp; video/documentary"/>
    <n v="107"/>
    <n v="97.36"/>
    <x v="0"/>
    <s v="documentary"/>
    <x v="480"/>
    <x v="48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481"/>
    <b v="1"/>
    <n v="266"/>
    <b v="1"/>
    <s v="film &amp; video/documentary"/>
    <n v="125"/>
    <n v="188.31"/>
    <x v="0"/>
    <s v="documentary"/>
    <x v="481"/>
    <x v="48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482"/>
    <b v="1"/>
    <n v="379"/>
    <b v="1"/>
    <s v="film &amp; video/documentary"/>
    <n v="112"/>
    <n v="117.77"/>
    <x v="0"/>
    <s v="documentary"/>
    <x v="482"/>
    <x v="482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483"/>
    <b v="0"/>
    <n v="12"/>
    <b v="0"/>
    <s v="film &amp; video/animation"/>
    <n v="1"/>
    <n v="35.83"/>
    <x v="0"/>
    <s v="animation"/>
    <x v="483"/>
    <x v="483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484"/>
    <b v="0"/>
    <n v="140"/>
    <b v="0"/>
    <s v="film &amp; video/animation"/>
    <n v="19"/>
    <n v="55.46"/>
    <x v="0"/>
    <s v="animation"/>
    <x v="484"/>
    <x v="484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485"/>
    <b v="0"/>
    <n v="315"/>
    <b v="1"/>
    <s v="technology/wearables"/>
    <n v="119"/>
    <n v="151.32"/>
    <x v="3"/>
    <s v="wearables"/>
    <x v="485"/>
    <x v="485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486"/>
    <b v="0"/>
    <n v="369"/>
    <b v="0"/>
    <s v="technology/wearables"/>
    <n v="22"/>
    <n v="23.95"/>
    <x v="3"/>
    <s v="wearables"/>
    <x v="486"/>
    <x v="48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487"/>
    <b v="0"/>
    <n v="0"/>
    <b v="0"/>
    <s v="journalism/audio"/>
    <n v="0"/>
    <n v="0"/>
    <x v="8"/>
    <s v="audio"/>
    <x v="487"/>
    <x v="48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488"/>
    <b v="0"/>
    <n v="4"/>
    <b v="0"/>
    <s v="games/video games"/>
    <n v="0"/>
    <n v="13.25"/>
    <x v="4"/>
    <s v="video games"/>
    <x v="488"/>
    <x v="488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489"/>
    <b v="0"/>
    <n v="0"/>
    <b v="0"/>
    <s v="games/mobile games"/>
    <n v="0"/>
    <n v="0"/>
    <x v="4"/>
    <s v="mobile games"/>
    <x v="489"/>
    <x v="489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490"/>
    <b v="0"/>
    <n v="104"/>
    <b v="0"/>
    <s v="technology/wearables"/>
    <n v="40"/>
    <n v="152.41"/>
    <x v="3"/>
    <s v="wearables"/>
    <x v="490"/>
    <x v="49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491"/>
    <b v="0"/>
    <n v="122"/>
    <b v="0"/>
    <s v="technology/wearables"/>
    <n v="31"/>
    <n v="102.02"/>
    <x v="3"/>
    <s v="wearables"/>
    <x v="491"/>
    <x v="49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492"/>
    <b v="0"/>
    <n v="135"/>
    <b v="0"/>
    <s v="technology/wearables"/>
    <n v="15"/>
    <n v="45.41"/>
    <x v="3"/>
    <s v="wearables"/>
    <x v="492"/>
    <x v="49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493"/>
    <b v="0"/>
    <n v="0"/>
    <b v="0"/>
    <s v="publishing/translations"/>
    <n v="0"/>
    <n v="0"/>
    <x v="2"/>
    <s v="translations"/>
    <x v="493"/>
    <x v="493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x v="494"/>
    <b v="1"/>
    <n v="600"/>
    <b v="1"/>
    <s v="publishing/radio &amp; podcasts"/>
    <n v="115"/>
    <n v="76.72"/>
    <x v="2"/>
    <s v="radio &amp; podcasts"/>
    <x v="494"/>
    <x v="49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495"/>
    <b v="1"/>
    <n v="22"/>
    <b v="0"/>
    <s v="photography/photobooks"/>
    <n v="3"/>
    <n v="49.14"/>
    <x v="6"/>
    <s v="photobooks"/>
    <x v="495"/>
    <x v="495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496"/>
    <b v="1"/>
    <n v="185"/>
    <b v="0"/>
    <s v="photography/photobooks"/>
    <n v="24"/>
    <n v="51.23"/>
    <x v="6"/>
    <s v="photobooks"/>
    <x v="496"/>
    <x v="49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497"/>
    <b v="1"/>
    <n v="1789"/>
    <b v="1"/>
    <s v="technology/hardware"/>
    <n v="788"/>
    <n v="176.2"/>
    <x v="3"/>
    <s v="hardware"/>
    <x v="497"/>
    <x v="497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498"/>
    <b v="1"/>
    <n v="1780"/>
    <b v="1"/>
    <s v="technology/hardware"/>
    <n v="485"/>
    <n v="108.97"/>
    <x v="3"/>
    <s v="hardware"/>
    <x v="498"/>
    <x v="498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499"/>
    <b v="0"/>
    <n v="1556"/>
    <b v="1"/>
    <s v="technology/hardware"/>
    <n v="199"/>
    <n v="51.21"/>
    <x v="3"/>
    <s v="hardware"/>
    <x v="499"/>
    <x v="49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500"/>
    <b v="0"/>
    <n v="651"/>
    <b v="1"/>
    <s v="games/tabletop games"/>
    <n v="133"/>
    <n v="81.650000000000006"/>
    <x v="4"/>
    <s v="tabletop games"/>
    <x v="500"/>
    <x v="5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501"/>
    <b v="1"/>
    <n v="403"/>
    <b v="1"/>
    <s v="food/small batch"/>
    <n v="106"/>
    <n v="104.99"/>
    <x v="7"/>
    <s v="small batch"/>
    <x v="501"/>
    <x v="5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502"/>
    <b v="0"/>
    <n v="2"/>
    <b v="0"/>
    <s v="technology/web"/>
    <n v="0"/>
    <n v="50"/>
    <x v="3"/>
    <s v="web"/>
    <x v="502"/>
    <x v="50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03"/>
    <b v="0"/>
    <n v="0"/>
    <b v="0"/>
    <s v="food/food trucks"/>
    <n v="0"/>
    <n v="0"/>
    <x v="7"/>
    <s v="food trucks"/>
    <x v="503"/>
    <x v="503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504"/>
    <b v="1"/>
    <n v="66"/>
    <b v="0"/>
    <s v="technology/makerspaces"/>
    <n v="28"/>
    <n v="167.15"/>
    <x v="3"/>
    <s v="makerspaces"/>
    <x v="504"/>
    <x v="504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05"/>
    <b v="0"/>
    <n v="3"/>
    <b v="0"/>
    <s v="technology/makerspaces"/>
    <n v="0"/>
    <n v="44"/>
    <x v="3"/>
    <s v="makerspaces"/>
    <x v="505"/>
    <x v="505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506"/>
    <b v="0"/>
    <n v="45"/>
    <b v="0"/>
    <s v="theater/spaces"/>
    <n v="104"/>
    <n v="922.22"/>
    <x v="1"/>
    <s v="spaces"/>
    <x v="506"/>
    <x v="506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507"/>
    <b v="0"/>
    <n v="113"/>
    <b v="1"/>
    <s v="technology/hardware"/>
    <n v="145"/>
    <n v="511.65"/>
    <x v="3"/>
    <s v="hardware"/>
    <x v="507"/>
    <x v="507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508"/>
    <b v="0"/>
    <n v="277"/>
    <b v="1"/>
    <s v="theater/spaces"/>
    <n v="113"/>
    <n v="162.91"/>
    <x v="1"/>
    <s v="spaces"/>
    <x v="508"/>
    <x v="50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509"/>
    <b v="0"/>
    <n v="320"/>
    <b v="1"/>
    <s v="theater/spaces"/>
    <n v="131"/>
    <n v="164.3"/>
    <x v="1"/>
    <s v="spaces"/>
    <x v="509"/>
    <x v="509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510"/>
    <b v="0"/>
    <n v="29"/>
    <b v="0"/>
    <s v="theater/spaces"/>
    <n v="20"/>
    <n v="272.58999999999997"/>
    <x v="1"/>
    <s v="spaces"/>
    <x v="510"/>
    <x v="510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511"/>
    <b v="0"/>
    <n v="73"/>
    <b v="1"/>
    <s v="theater/plays"/>
    <n v="100"/>
    <n v="550.04"/>
    <x v="1"/>
    <s v="plays"/>
    <x v="511"/>
    <x v="511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512"/>
    <b v="0"/>
    <n v="274"/>
    <b v="1"/>
    <s v="theater/plays"/>
    <n v="128"/>
    <n v="186.8"/>
    <x v="1"/>
    <s v="plays"/>
    <x v="512"/>
    <x v="51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513"/>
    <b v="1"/>
    <n v="12"/>
    <b v="0"/>
    <s v="theater/plays"/>
    <n v="2"/>
    <n v="70.17"/>
    <x v="1"/>
    <s v="plays"/>
    <x v="513"/>
    <x v="513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x v="514"/>
    <b v="0"/>
    <n v="3"/>
    <b v="0"/>
    <s v="publishing/children's books"/>
    <n v="0"/>
    <n v="30"/>
    <x v="2"/>
    <s v="children's books"/>
    <x v="514"/>
    <x v="51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515"/>
    <b v="0"/>
    <n v="1"/>
    <b v="0"/>
    <s v="film &amp; video/animation"/>
    <n v="0"/>
    <n v="25"/>
    <x v="0"/>
    <s v="animation"/>
    <x v="515"/>
    <x v="515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516"/>
    <b v="0"/>
    <n v="4"/>
    <b v="0"/>
    <s v="technology/wearables"/>
    <n v="0"/>
    <n v="39"/>
    <x v="3"/>
    <s v="wearables"/>
    <x v="516"/>
    <x v="51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517"/>
    <b v="1"/>
    <n v="60"/>
    <b v="0"/>
    <s v="technology/makerspaces"/>
    <n v="6"/>
    <n v="41.58"/>
    <x v="3"/>
    <s v="makerspaces"/>
    <x v="517"/>
    <x v="517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518"/>
    <b v="0"/>
    <n v="134"/>
    <b v="1"/>
    <s v="film &amp; video/documentary"/>
    <n v="101"/>
    <n v="287.31"/>
    <x v="0"/>
    <s v="documentary"/>
    <x v="518"/>
    <x v="51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519"/>
    <b v="0"/>
    <n v="562"/>
    <b v="1"/>
    <s v="film &amp; video/documentary"/>
    <n v="214"/>
    <n v="144.69"/>
    <x v="0"/>
    <s v="documentary"/>
    <x v="519"/>
    <x v="519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520"/>
    <b v="0"/>
    <n v="1"/>
    <b v="0"/>
    <s v="publishing/fiction"/>
    <n v="0"/>
    <n v="10"/>
    <x v="2"/>
    <s v="fiction"/>
    <x v="520"/>
    <x v="52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521"/>
    <b v="0"/>
    <n v="15"/>
    <b v="0"/>
    <s v="theater/plays"/>
    <n v="20"/>
    <n v="500"/>
    <x v="1"/>
    <s v="plays"/>
    <x v="521"/>
    <x v="52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522"/>
    <b v="0"/>
    <n v="125"/>
    <b v="0"/>
    <s v="film &amp; video/animation"/>
    <n v="22"/>
    <n v="66.52"/>
    <x v="0"/>
    <s v="animation"/>
    <x v="522"/>
    <x v="52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523"/>
    <b v="1"/>
    <n v="235"/>
    <b v="1"/>
    <s v="photography/photobooks"/>
    <n v="107"/>
    <n v="170.45"/>
    <x v="6"/>
    <s v="photobooks"/>
    <x v="523"/>
    <x v="523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524"/>
    <b v="0"/>
    <n v="0"/>
    <b v="0"/>
    <s v="publishing/translations"/>
    <n v="0"/>
    <n v="0"/>
    <x v="2"/>
    <s v="translations"/>
    <x v="524"/>
    <x v="52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525"/>
    <b v="0"/>
    <n v="8"/>
    <b v="0"/>
    <s v="technology/web"/>
    <n v="1"/>
    <n v="57.88"/>
    <x v="3"/>
    <s v="web"/>
    <x v="525"/>
    <x v="525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526"/>
    <b v="1"/>
    <n v="376"/>
    <b v="1"/>
    <s v="film &amp; video/documentary"/>
    <n v="113"/>
    <n v="109.04"/>
    <x v="0"/>
    <s v="documentary"/>
    <x v="526"/>
    <x v="526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527"/>
    <b v="0"/>
    <n v="24"/>
    <b v="0"/>
    <s v="games/video games"/>
    <n v="2"/>
    <n v="25.29"/>
    <x v="4"/>
    <s v="video games"/>
    <x v="527"/>
    <x v="527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528"/>
    <b v="0"/>
    <n v="574"/>
    <b v="1"/>
    <s v="film &amp; video/television"/>
    <n v="109"/>
    <n v="66.349999999999994"/>
    <x v="0"/>
    <s v="television"/>
    <x v="528"/>
    <x v="528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529"/>
    <b v="0"/>
    <n v="15"/>
    <b v="0"/>
    <s v="film &amp; video/science fiction"/>
    <n v="5"/>
    <n v="119"/>
    <x v="0"/>
    <s v="science fiction"/>
    <x v="529"/>
    <x v="52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530"/>
    <b v="1"/>
    <n v="560"/>
    <b v="1"/>
    <s v="film &amp; video/documentary"/>
    <n v="107"/>
    <n v="66.7"/>
    <x v="0"/>
    <s v="documentary"/>
    <x v="530"/>
    <x v="53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531"/>
    <b v="1"/>
    <n v="337"/>
    <b v="1"/>
    <s v="film &amp; video/documentary"/>
    <n v="103"/>
    <n v="106.62"/>
    <x v="0"/>
    <s v="documentary"/>
    <x v="531"/>
    <x v="531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532"/>
    <b v="1"/>
    <n v="340"/>
    <b v="1"/>
    <s v="film &amp; video/documentary"/>
    <n v="102"/>
    <n v="104.82"/>
    <x v="0"/>
    <s v="documentary"/>
    <x v="532"/>
    <x v="532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533"/>
    <b v="1"/>
    <n v="299"/>
    <b v="1"/>
    <s v="film &amp; video/documentary"/>
    <n v="125"/>
    <n v="146.35"/>
    <x v="0"/>
    <s v="documentary"/>
    <x v="533"/>
    <x v="533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534"/>
    <b v="1"/>
    <n v="165"/>
    <b v="1"/>
    <s v="film &amp; video/documentary"/>
    <n v="116"/>
    <n v="246.61"/>
    <x v="0"/>
    <s v="documentary"/>
    <x v="534"/>
    <x v="53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535"/>
    <b v="0"/>
    <n v="354"/>
    <b v="1"/>
    <s v="film &amp; video/documentary"/>
    <n v="111"/>
    <n v="109.82"/>
    <x v="0"/>
    <s v="documentary"/>
    <x v="535"/>
    <x v="5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536"/>
    <b v="0"/>
    <n v="271"/>
    <b v="1"/>
    <s v="film &amp; video/documentary"/>
    <n v="103"/>
    <n v="133.13999999999999"/>
    <x v="0"/>
    <s v="documentary"/>
    <x v="536"/>
    <x v="536"/>
    <x v="1"/>
  </r>
  <r>
    <n v="648"/>
    <s v="Audio Jacket"/>
    <s v="Get ready for the next product that you canâ€™t live without"/>
    <n v="35000"/>
    <n v="44388"/>
    <x v="2"/>
    <s v="US"/>
    <s v="USD"/>
    <n v="1413304708"/>
    <x v="537"/>
    <b v="0"/>
    <n v="27"/>
    <b v="1"/>
    <s v="technology/wearables"/>
    <n v="127"/>
    <n v="1644"/>
    <x v="3"/>
    <s v="wearables"/>
    <x v="537"/>
    <x v="53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538"/>
    <b v="0"/>
    <n v="3"/>
    <b v="0"/>
    <s v="technology/wearables"/>
    <n v="1"/>
    <n v="99.33"/>
    <x v="3"/>
    <s v="wearables"/>
    <x v="538"/>
    <x v="538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x v="539"/>
    <b v="0"/>
    <n v="9"/>
    <b v="0"/>
    <s v="technology/wearables"/>
    <n v="1"/>
    <n v="41.89"/>
    <x v="3"/>
    <s v="wearables"/>
    <x v="539"/>
    <x v="53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540"/>
    <b v="0"/>
    <n v="96"/>
    <b v="0"/>
    <s v="technology/wearables"/>
    <n v="83"/>
    <n v="301.94"/>
    <x v="3"/>
    <s v="wearables"/>
    <x v="540"/>
    <x v="54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541"/>
    <b v="0"/>
    <n v="23"/>
    <b v="0"/>
    <s v="games/mobile games"/>
    <n v="2"/>
    <n v="25.43"/>
    <x v="4"/>
    <s v="mobile games"/>
    <x v="541"/>
    <x v="54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542"/>
    <b v="0"/>
    <n v="4"/>
    <b v="0"/>
    <s v="games/mobile games"/>
    <n v="0"/>
    <n v="31.25"/>
    <x v="4"/>
    <s v="mobile games"/>
    <x v="542"/>
    <x v="54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543"/>
    <b v="0"/>
    <n v="4"/>
    <b v="0"/>
    <s v="technology/wearables"/>
    <n v="0"/>
    <n v="26.5"/>
    <x v="3"/>
    <s v="wearables"/>
    <x v="543"/>
    <x v="54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544"/>
    <b v="0"/>
    <n v="50"/>
    <b v="0"/>
    <s v="technology/wearables"/>
    <n v="22"/>
    <n v="157.46"/>
    <x v="3"/>
    <s v="wearables"/>
    <x v="544"/>
    <x v="54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545"/>
    <b v="1"/>
    <n v="874"/>
    <b v="1"/>
    <s v="photography/photobooks"/>
    <n v="135"/>
    <n v="53.99"/>
    <x v="6"/>
    <s v="photobooks"/>
    <x v="545"/>
    <x v="545"/>
    <x v="2"/>
  </r>
  <r>
    <n v="1718"/>
    <s v="The Prodigal Son"/>
    <s v="A melody for the galaxy."/>
    <n v="35000"/>
    <n v="75"/>
    <x v="1"/>
    <s v="US"/>
    <s v="USD"/>
    <n v="1463201940"/>
    <x v="546"/>
    <b v="0"/>
    <n v="2"/>
    <b v="0"/>
    <s v="music/faith"/>
    <n v="0"/>
    <n v="37.5"/>
    <x v="5"/>
    <s v="faith"/>
    <x v="546"/>
    <x v="54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547"/>
    <b v="1"/>
    <n v="76"/>
    <b v="0"/>
    <s v="photography/photobooks"/>
    <n v="15"/>
    <n v="71.34"/>
    <x v="6"/>
    <s v="photobooks"/>
    <x v="547"/>
    <x v="54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548"/>
    <b v="0"/>
    <n v="38"/>
    <b v="0"/>
    <s v="technology/gadgets"/>
    <n v="14"/>
    <n v="129.97"/>
    <x v="3"/>
    <s v="gadgets"/>
    <x v="548"/>
    <x v="548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549"/>
    <b v="1"/>
    <n v="682"/>
    <b v="1"/>
    <s v="technology/hardware"/>
    <n v="198"/>
    <n v="101.86"/>
    <x v="3"/>
    <s v="hardware"/>
    <x v="549"/>
    <x v="549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550"/>
    <b v="0"/>
    <n v="621"/>
    <b v="1"/>
    <s v="technology/hardware"/>
    <n v="114"/>
    <n v="64.02"/>
    <x v="3"/>
    <s v="hardware"/>
    <x v="550"/>
    <x v="55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551"/>
    <b v="1"/>
    <n v="3355"/>
    <b v="1"/>
    <s v="food/small batch"/>
    <n v="526"/>
    <n v="54.88"/>
    <x v="7"/>
    <s v="small batch"/>
    <x v="551"/>
    <x v="55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552"/>
    <b v="1"/>
    <n v="163"/>
    <b v="1"/>
    <s v="food/small batch"/>
    <n v="102"/>
    <n v="219.93"/>
    <x v="7"/>
    <s v="small batch"/>
    <x v="552"/>
    <x v="552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553"/>
    <b v="0"/>
    <n v="1"/>
    <b v="0"/>
    <s v="technology/web"/>
    <n v="0"/>
    <n v="25"/>
    <x v="3"/>
    <s v="web"/>
    <x v="553"/>
    <x v="553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x v="554"/>
    <b v="0"/>
    <n v="1"/>
    <b v="0"/>
    <s v="food/food trucks"/>
    <n v="0"/>
    <n v="1"/>
    <x v="7"/>
    <s v="food trucks"/>
    <x v="554"/>
    <x v="55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555"/>
    <b v="0"/>
    <n v="130"/>
    <b v="1"/>
    <s v="food/small batch"/>
    <n v="101"/>
    <n v="271.51"/>
    <x v="7"/>
    <s v="small batch"/>
    <x v="555"/>
    <x v="555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56"/>
    <b v="0"/>
    <n v="0"/>
    <b v="0"/>
    <s v="food/restaurants"/>
    <n v="0"/>
    <n v="0"/>
    <x v="7"/>
    <s v="restaurants"/>
    <x v="556"/>
    <x v="556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57"/>
    <b v="0"/>
    <n v="0"/>
    <b v="0"/>
    <s v="food/food trucks"/>
    <n v="0"/>
    <n v="0"/>
    <x v="7"/>
    <s v="food trucks"/>
    <x v="557"/>
    <x v="55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558"/>
    <b v="0"/>
    <n v="27"/>
    <b v="0"/>
    <s v="food/food trucks"/>
    <n v="24"/>
    <n v="305.77999999999997"/>
    <x v="7"/>
    <s v="food trucks"/>
    <x v="558"/>
    <x v="55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559"/>
    <b v="1"/>
    <n v="676"/>
    <b v="1"/>
    <s v="technology/space exploration"/>
    <n v="304"/>
    <n v="157.29"/>
    <x v="3"/>
    <s v="space exploration"/>
    <x v="559"/>
    <x v="559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560"/>
    <b v="1"/>
    <n v="171"/>
    <b v="0"/>
    <s v="technology/makerspaces"/>
    <n v="63"/>
    <n v="128.62"/>
    <x v="3"/>
    <s v="makerspaces"/>
    <x v="560"/>
    <x v="56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61"/>
    <b v="0"/>
    <n v="1"/>
    <b v="0"/>
    <s v="food/food trucks"/>
    <n v="0"/>
    <n v="1"/>
    <x v="7"/>
    <s v="food trucks"/>
    <x v="561"/>
    <x v="56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562"/>
    <b v="1"/>
    <n v="263"/>
    <b v="1"/>
    <s v="theater/spaces"/>
    <n v="112"/>
    <n v="149.44"/>
    <x v="1"/>
    <s v="spaces"/>
    <x v="562"/>
    <x v="56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563"/>
    <b v="0"/>
    <n v="3"/>
    <b v="0"/>
    <s v="theater/plays"/>
    <n v="0"/>
    <n v="23.33"/>
    <x v="1"/>
    <s v="plays"/>
    <x v="563"/>
    <x v="563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564"/>
    <b v="0"/>
    <n v="392"/>
    <b v="1"/>
    <s v="theater/spaces"/>
    <n v="172"/>
    <n v="153.52000000000001"/>
    <x v="1"/>
    <s v="spaces"/>
    <x v="564"/>
    <x v="564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565"/>
    <b v="1"/>
    <n v="930"/>
    <b v="1"/>
    <s v="theater/plays"/>
    <n v="160"/>
    <n v="60.3"/>
    <x v="1"/>
    <s v="plays"/>
    <x v="565"/>
    <x v="56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566"/>
    <b v="1"/>
    <n v="134"/>
    <b v="1"/>
    <s v="theater/plays"/>
    <n v="100"/>
    <n v="262.11"/>
    <x v="1"/>
    <s v="plays"/>
    <x v="566"/>
    <x v="566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567"/>
    <b v="1"/>
    <n v="269"/>
    <b v="1"/>
    <s v="theater/plays"/>
    <n v="101"/>
    <n v="131.13999999999999"/>
    <x v="1"/>
    <s v="plays"/>
    <x v="567"/>
    <x v="567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568"/>
    <b v="0"/>
    <n v="336"/>
    <b v="1"/>
    <s v="theater/plays"/>
    <n v="114"/>
    <n v="119.18"/>
    <x v="1"/>
    <s v="plays"/>
    <x v="568"/>
    <x v="56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569"/>
    <b v="1"/>
    <n v="964"/>
    <b v="1"/>
    <s v="film &amp; video/documentary"/>
    <n v="127"/>
    <n v="44.91"/>
    <x v="0"/>
    <s v="documentary"/>
    <x v="569"/>
    <x v="56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570"/>
    <b v="1"/>
    <n v="285"/>
    <b v="1"/>
    <s v="film &amp; video/documentary"/>
    <n v="102"/>
    <n v="119.99"/>
    <x v="0"/>
    <s v="documentary"/>
    <x v="570"/>
    <x v="57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571"/>
    <b v="1"/>
    <n v="15"/>
    <b v="0"/>
    <s v="photography/photobooks"/>
    <n v="5"/>
    <n v="109.07"/>
    <x v="6"/>
    <s v="photobooks"/>
    <x v="571"/>
    <x v="57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572"/>
    <b v="0"/>
    <n v="16"/>
    <b v="0"/>
    <s v="photography/people"/>
    <n v="4"/>
    <n v="88.69"/>
    <x v="6"/>
    <s v="people"/>
    <x v="572"/>
    <x v="572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573"/>
    <b v="0"/>
    <n v="0"/>
    <b v="0"/>
    <s v="technology/web"/>
    <n v="0"/>
    <n v="0"/>
    <x v="3"/>
    <s v="web"/>
    <x v="573"/>
    <x v="573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574"/>
    <b v="0"/>
    <n v="6"/>
    <b v="0"/>
    <s v="theater/plays"/>
    <n v="7"/>
    <n v="383.33"/>
    <x v="1"/>
    <s v="plays"/>
    <x v="574"/>
    <x v="57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575"/>
    <b v="1"/>
    <n v="625"/>
    <b v="1"/>
    <s v="technology/hardware"/>
    <n v="226"/>
    <n v="118.61"/>
    <x v="3"/>
    <s v="hardware"/>
    <x v="575"/>
    <x v="575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576"/>
    <b v="1"/>
    <n v="124"/>
    <b v="0"/>
    <s v="photography/photobooks"/>
    <n v="65"/>
    <n v="170.63"/>
    <x v="6"/>
    <s v="photobooks"/>
    <x v="576"/>
    <x v="57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577"/>
    <b v="0"/>
    <n v="406"/>
    <b v="1"/>
    <s v="music/rock"/>
    <n v="105"/>
    <n v="83.97"/>
    <x v="5"/>
    <s v="rock"/>
    <x v="577"/>
    <x v="577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578"/>
    <b v="1"/>
    <n v="343"/>
    <b v="1"/>
    <s v="publishing/radio &amp; podcasts"/>
    <n v="104"/>
    <n v="96.88"/>
    <x v="2"/>
    <s v="radio &amp; podcasts"/>
    <x v="578"/>
    <x v="578"/>
    <x v="2"/>
  </r>
  <r>
    <n v="2680"/>
    <s v="iHeart Pillow"/>
    <s v="iHeartPillow, Connecting loved ones"/>
    <n v="32000"/>
    <n v="276"/>
    <x v="1"/>
    <s v="ES"/>
    <s v="EUR"/>
    <n v="1459915491"/>
    <x v="579"/>
    <b v="0"/>
    <n v="4"/>
    <b v="0"/>
    <s v="technology/makerspaces"/>
    <n v="1"/>
    <n v="69"/>
    <x v="3"/>
    <s v="makerspaces"/>
    <x v="579"/>
    <x v="579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580"/>
    <b v="0"/>
    <n v="7"/>
    <b v="0"/>
    <s v="photography/people"/>
    <n v="1"/>
    <n v="33.71"/>
    <x v="6"/>
    <s v="people"/>
    <x v="580"/>
    <x v="58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581"/>
    <b v="0"/>
    <n v="237"/>
    <b v="1"/>
    <s v="theater/plays"/>
    <n v="103"/>
    <n v="134.26"/>
    <x v="1"/>
    <s v="plays"/>
    <x v="581"/>
    <x v="58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582"/>
    <b v="0"/>
    <n v="827"/>
    <b v="1"/>
    <s v="film &amp; video/television"/>
    <n v="165"/>
    <n v="59.96"/>
    <x v="0"/>
    <s v="television"/>
    <x v="582"/>
    <x v="582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583"/>
    <b v="0"/>
    <n v="342"/>
    <b v="1"/>
    <s v="film &amp; video/television"/>
    <n v="106"/>
    <n v="93.26"/>
    <x v="0"/>
    <s v="television"/>
    <x v="583"/>
    <x v="58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584"/>
    <b v="1"/>
    <n v="437"/>
    <b v="1"/>
    <s v="film &amp; video/documentary"/>
    <n v="106"/>
    <n v="72.48"/>
    <x v="0"/>
    <s v="documentary"/>
    <x v="584"/>
    <x v="58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585"/>
    <b v="1"/>
    <n v="688"/>
    <b v="1"/>
    <s v="film &amp; video/documentary"/>
    <n v="191"/>
    <n v="83.35"/>
    <x v="0"/>
    <s v="documentary"/>
    <x v="585"/>
    <x v="585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586"/>
    <b v="1"/>
    <n v="287"/>
    <b v="1"/>
    <s v="film &amp; video/documentary"/>
    <n v="105"/>
    <n v="109.42"/>
    <x v="0"/>
    <s v="documentary"/>
    <x v="586"/>
    <x v="586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587"/>
    <b v="1"/>
    <n v="316"/>
    <b v="1"/>
    <s v="film &amp; video/documentary"/>
    <n v="101"/>
    <n v="95.7"/>
    <x v="0"/>
    <s v="documentary"/>
    <x v="587"/>
    <x v="587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588"/>
    <b v="1"/>
    <n v="524"/>
    <b v="1"/>
    <s v="film &amp; video/documentary"/>
    <n v="102"/>
    <n v="58.41"/>
    <x v="0"/>
    <s v="documentary"/>
    <x v="588"/>
    <x v="588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589"/>
    <b v="0"/>
    <n v="241"/>
    <b v="1"/>
    <s v="film &amp; video/documentary"/>
    <n v="101"/>
    <n v="125.79"/>
    <x v="0"/>
    <s v="documentary"/>
    <x v="589"/>
    <x v="589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590"/>
    <b v="0"/>
    <n v="1"/>
    <b v="0"/>
    <s v="film &amp; video/animation"/>
    <n v="0"/>
    <n v="5"/>
    <x v="0"/>
    <s v="animation"/>
    <x v="590"/>
    <x v="590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591"/>
    <b v="0"/>
    <n v="14"/>
    <b v="0"/>
    <s v="film &amp; video/animation"/>
    <n v="3"/>
    <n v="61.5"/>
    <x v="0"/>
    <s v="animation"/>
    <x v="591"/>
    <x v="591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592"/>
    <b v="0"/>
    <n v="21"/>
    <b v="0"/>
    <s v="film &amp; video/animation"/>
    <n v="6"/>
    <n v="87.14"/>
    <x v="0"/>
    <s v="animation"/>
    <x v="592"/>
    <x v="592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593"/>
    <b v="0"/>
    <n v="0"/>
    <b v="0"/>
    <s v="film &amp; video/animation"/>
    <n v="0"/>
    <n v="0"/>
    <x v="0"/>
    <s v="animation"/>
    <x v="593"/>
    <x v="593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594"/>
    <b v="0"/>
    <n v="7"/>
    <b v="0"/>
    <s v="technology/web"/>
    <n v="9"/>
    <n v="389.29"/>
    <x v="3"/>
    <s v="web"/>
    <x v="594"/>
    <x v="594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595"/>
    <b v="0"/>
    <n v="1"/>
    <b v="0"/>
    <s v="technology/web"/>
    <n v="1"/>
    <n v="300"/>
    <x v="3"/>
    <s v="web"/>
    <x v="595"/>
    <x v="595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596"/>
    <b v="0"/>
    <n v="15"/>
    <b v="0"/>
    <s v="technology/wearables"/>
    <n v="39"/>
    <n v="788.53"/>
    <x v="3"/>
    <s v="wearables"/>
    <x v="596"/>
    <x v="596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597"/>
    <b v="0"/>
    <n v="3"/>
    <b v="0"/>
    <s v="music/jazz"/>
    <n v="0"/>
    <n v="30"/>
    <x v="5"/>
    <s v="jazz"/>
    <x v="597"/>
    <x v="597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598"/>
    <b v="0"/>
    <n v="24"/>
    <b v="0"/>
    <s v="music/jazz"/>
    <n v="7"/>
    <n v="82.58"/>
    <x v="5"/>
    <s v="jazz"/>
    <x v="598"/>
    <x v="598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599"/>
    <b v="0"/>
    <n v="11"/>
    <b v="0"/>
    <s v="technology/wearables"/>
    <n v="47"/>
    <n v="1272.73"/>
    <x v="3"/>
    <s v="wearables"/>
    <x v="599"/>
    <x v="599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600"/>
    <b v="0"/>
    <n v="23"/>
    <b v="0"/>
    <s v="technology/wearables"/>
    <n v="6"/>
    <n v="82.09"/>
    <x v="3"/>
    <s v="wearables"/>
    <x v="600"/>
    <x v="6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601"/>
    <b v="0"/>
    <n v="76"/>
    <b v="0"/>
    <s v="technology/wearables"/>
    <n v="44"/>
    <n v="174.95"/>
    <x v="3"/>
    <s v="wearables"/>
    <x v="601"/>
    <x v="60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602"/>
    <b v="0"/>
    <n v="4"/>
    <b v="0"/>
    <s v="games/video games"/>
    <n v="0"/>
    <n v="11.25"/>
    <x v="4"/>
    <s v="video games"/>
    <x v="602"/>
    <x v="602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603"/>
    <b v="0"/>
    <n v="9"/>
    <b v="0"/>
    <s v="games/video games"/>
    <n v="3"/>
    <n v="114"/>
    <x v="4"/>
    <s v="video games"/>
    <x v="603"/>
    <x v="60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604"/>
    <b v="0"/>
    <n v="19"/>
    <b v="0"/>
    <s v="food/food trucks"/>
    <n v="4"/>
    <n v="60.79"/>
    <x v="7"/>
    <s v="food trucks"/>
    <x v="604"/>
    <x v="604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605"/>
    <b v="1"/>
    <n v="508"/>
    <b v="1"/>
    <s v="music/rock"/>
    <n v="200"/>
    <n v="118.2"/>
    <x v="5"/>
    <s v="rock"/>
    <x v="605"/>
    <x v="60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606"/>
    <b v="1"/>
    <n v="361"/>
    <b v="1"/>
    <s v="music/rock"/>
    <n v="118"/>
    <n v="98.03"/>
    <x v="5"/>
    <s v="rock"/>
    <x v="606"/>
    <x v="606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607"/>
    <b v="0"/>
    <n v="86"/>
    <b v="0"/>
    <s v="technology/wearables"/>
    <n v="26"/>
    <n v="90.62"/>
    <x v="3"/>
    <s v="wearables"/>
    <x v="607"/>
    <x v="60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608"/>
    <b v="0"/>
    <n v="15"/>
    <b v="0"/>
    <s v="technology/wearables"/>
    <n v="3"/>
    <n v="66.069999999999993"/>
    <x v="3"/>
    <s v="wearables"/>
    <x v="608"/>
    <x v="60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609"/>
    <b v="0"/>
    <n v="1"/>
    <b v="0"/>
    <s v="publishing/translations"/>
    <n v="0"/>
    <n v="100"/>
    <x v="2"/>
    <s v="translations"/>
    <x v="609"/>
    <x v="60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610"/>
    <b v="1"/>
    <n v="2602"/>
    <b v="1"/>
    <s v="publishing/radio &amp; podcasts"/>
    <n v="456"/>
    <n v="52.62"/>
    <x v="2"/>
    <s v="radio &amp; podcasts"/>
    <x v="610"/>
    <x v="61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611"/>
    <b v="1"/>
    <n v="369"/>
    <b v="1"/>
    <s v="publishing/radio &amp; podcasts"/>
    <n v="111"/>
    <n v="90.5"/>
    <x v="2"/>
    <s v="radio &amp; podcasts"/>
    <x v="611"/>
    <x v="611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612"/>
    <b v="0"/>
    <n v="59"/>
    <b v="0"/>
    <s v="publishing/art books"/>
    <n v="21"/>
    <n v="108.05"/>
    <x v="2"/>
    <s v="art books"/>
    <x v="612"/>
    <x v="612"/>
    <x v="0"/>
  </r>
  <r>
    <n v="1569"/>
    <s v="to be removed (Canceled)"/>
    <s v="to be removed"/>
    <n v="30000"/>
    <n v="0"/>
    <x v="0"/>
    <s v="US"/>
    <s v="USD"/>
    <n v="1369498714"/>
    <x v="613"/>
    <b v="0"/>
    <n v="0"/>
    <b v="0"/>
    <s v="publishing/art books"/>
    <n v="0"/>
    <n v="0"/>
    <x v="2"/>
    <s v="art books"/>
    <x v="613"/>
    <x v="61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614"/>
    <b v="0"/>
    <n v="38"/>
    <b v="0"/>
    <s v="music/faith"/>
    <n v="33"/>
    <n v="264.26"/>
    <x v="5"/>
    <s v="faith"/>
    <x v="614"/>
    <x v="6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615"/>
    <b v="1"/>
    <n v="19"/>
    <b v="0"/>
    <s v="photography/photobooks"/>
    <n v="6"/>
    <n v="98.79"/>
    <x v="6"/>
    <s v="photobooks"/>
    <x v="615"/>
    <x v="615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616"/>
    <b v="1"/>
    <n v="152"/>
    <b v="0"/>
    <s v="photography/photobooks"/>
    <n v="40"/>
    <n v="78.44"/>
    <x v="6"/>
    <s v="photobooks"/>
    <x v="616"/>
    <x v="616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617"/>
    <b v="0"/>
    <n v="4"/>
    <b v="0"/>
    <s v="technology/gadgets"/>
    <n v="0"/>
    <n v="21.25"/>
    <x v="3"/>
    <s v="gadgets"/>
    <x v="617"/>
    <x v="617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x v="618"/>
    <b v="1"/>
    <n v="660"/>
    <b v="1"/>
    <s v="technology/hardware"/>
    <n v="168"/>
    <n v="76.14"/>
    <x v="3"/>
    <s v="hardware"/>
    <x v="618"/>
    <x v="618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619"/>
    <b v="1"/>
    <n v="191"/>
    <b v="1"/>
    <s v="technology/hardware"/>
    <n v="124"/>
    <n v="194.26"/>
    <x v="3"/>
    <s v="hardware"/>
    <x v="619"/>
    <x v="619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620"/>
    <b v="1"/>
    <n v="1737"/>
    <b v="1"/>
    <s v="technology/hardware"/>
    <n v="320"/>
    <n v="55.28"/>
    <x v="3"/>
    <s v="hardware"/>
    <x v="620"/>
    <x v="62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621"/>
    <b v="1"/>
    <n v="26457"/>
    <b v="1"/>
    <s v="technology/hardware"/>
    <n v="7814"/>
    <n v="88.6"/>
    <x v="3"/>
    <s v="hardware"/>
    <x v="621"/>
    <x v="62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622"/>
    <b v="1"/>
    <n v="848"/>
    <b v="1"/>
    <s v="technology/hardware"/>
    <n v="132"/>
    <n v="46.58"/>
    <x v="3"/>
    <s v="hardware"/>
    <x v="622"/>
    <x v="622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623"/>
    <b v="0"/>
    <n v="375"/>
    <b v="1"/>
    <s v="technology/hardware"/>
    <n v="143"/>
    <n v="114.77"/>
    <x v="3"/>
    <s v="hardware"/>
    <x v="623"/>
    <x v="623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624"/>
    <b v="0"/>
    <n v="56"/>
    <b v="0"/>
    <s v="games/video games"/>
    <n v="5"/>
    <n v="29.04"/>
    <x v="4"/>
    <s v="video games"/>
    <x v="624"/>
    <x v="6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625"/>
    <b v="0"/>
    <n v="4"/>
    <b v="0"/>
    <s v="games/video games"/>
    <n v="0"/>
    <n v="12.5"/>
    <x v="4"/>
    <s v="video games"/>
    <x v="625"/>
    <x v="625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626"/>
    <b v="0"/>
    <n v="4330"/>
    <b v="1"/>
    <s v="games/tabletop games"/>
    <n v="951"/>
    <n v="65.89"/>
    <x v="4"/>
    <s v="tabletop games"/>
    <x v="626"/>
    <x v="626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627"/>
    <b v="0"/>
    <n v="288"/>
    <b v="1"/>
    <s v="music/rock"/>
    <n v="105"/>
    <n v="109.45"/>
    <x v="5"/>
    <s v="rock"/>
    <x v="627"/>
    <x v="627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628"/>
    <b v="0"/>
    <n v="0"/>
    <b v="0"/>
    <s v="technology/web"/>
    <n v="0"/>
    <n v="0"/>
    <x v="3"/>
    <s v="web"/>
    <x v="628"/>
    <x v="628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629"/>
    <b v="0"/>
    <n v="0"/>
    <b v="0"/>
    <s v="technology/web"/>
    <n v="0"/>
    <n v="0"/>
    <x v="3"/>
    <s v="web"/>
    <x v="629"/>
    <x v="62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630"/>
    <b v="0"/>
    <n v="282"/>
    <b v="1"/>
    <s v="food/small batch"/>
    <n v="102"/>
    <n v="108.78"/>
    <x v="7"/>
    <s v="small batch"/>
    <x v="630"/>
    <x v="630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631"/>
    <b v="0"/>
    <n v="0"/>
    <b v="0"/>
    <s v="food/food trucks"/>
    <n v="0"/>
    <n v="0"/>
    <x v="7"/>
    <s v="food trucks"/>
    <x v="631"/>
    <x v="63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632"/>
    <b v="0"/>
    <n v="1"/>
    <b v="0"/>
    <s v="food/food trucks"/>
    <n v="0"/>
    <n v="50"/>
    <x v="7"/>
    <s v="food trucks"/>
    <x v="632"/>
    <x v="63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633"/>
    <b v="0"/>
    <n v="1"/>
    <b v="0"/>
    <s v="food/food trucks"/>
    <n v="0"/>
    <n v="50"/>
    <x v="7"/>
    <s v="food trucks"/>
    <x v="633"/>
    <x v="63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634"/>
    <b v="0"/>
    <n v="59"/>
    <b v="0"/>
    <s v="technology/space exploration"/>
    <n v="19"/>
    <n v="95.28"/>
    <x v="3"/>
    <s v="space exploration"/>
    <x v="634"/>
    <x v="634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635"/>
    <b v="0"/>
    <n v="0"/>
    <b v="0"/>
    <s v="food/food trucks"/>
    <n v="0"/>
    <n v="0"/>
    <x v="7"/>
    <s v="food trucks"/>
    <x v="635"/>
    <x v="63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636"/>
    <b v="0"/>
    <n v="1"/>
    <b v="0"/>
    <s v="food/food trucks"/>
    <n v="0"/>
    <n v="1"/>
    <x v="7"/>
    <s v="food trucks"/>
    <x v="636"/>
    <x v="63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637"/>
    <b v="0"/>
    <n v="37"/>
    <b v="1"/>
    <s v="technology/hardware"/>
    <n v="104"/>
    <n v="845.7"/>
    <x v="3"/>
    <s v="hardware"/>
    <x v="637"/>
    <x v="637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638"/>
    <b v="0"/>
    <n v="456"/>
    <b v="1"/>
    <s v="technology/hardware"/>
    <n v="246"/>
    <n v="161.88"/>
    <x v="3"/>
    <s v="hardware"/>
    <x v="638"/>
    <x v="638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39"/>
    <b v="0"/>
    <n v="0"/>
    <b v="0"/>
    <s v="theater/plays"/>
    <n v="0"/>
    <n v="0"/>
    <x v="1"/>
    <s v="plays"/>
    <x v="639"/>
    <x v="63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40"/>
    <b v="0"/>
    <n v="1"/>
    <b v="0"/>
    <s v="theater/plays"/>
    <n v="0"/>
    <n v="1"/>
    <x v="1"/>
    <s v="plays"/>
    <x v="640"/>
    <x v="64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641"/>
    <b v="0"/>
    <n v="348"/>
    <b v="1"/>
    <s v="theater/spaces"/>
    <n v="110"/>
    <n v="94.55"/>
    <x v="1"/>
    <s v="spaces"/>
    <x v="641"/>
    <x v="64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642"/>
    <b v="0"/>
    <n v="1"/>
    <b v="0"/>
    <s v="theater/plays"/>
    <n v="0"/>
    <n v="10"/>
    <x v="1"/>
    <s v="plays"/>
    <x v="642"/>
    <x v="642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43"/>
    <b v="0"/>
    <n v="3"/>
    <b v="0"/>
    <s v="theater/musical"/>
    <n v="0"/>
    <n v="36.67"/>
    <x v="1"/>
    <s v="musical"/>
    <x v="643"/>
    <x v="64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644"/>
    <b v="1"/>
    <n v="216"/>
    <b v="1"/>
    <s v="theater/plays"/>
    <n v="102"/>
    <n v="141.71"/>
    <x v="1"/>
    <s v="plays"/>
    <x v="644"/>
    <x v="644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645"/>
    <b v="0"/>
    <n v="104"/>
    <b v="1"/>
    <s v="theater/plays"/>
    <n v="103"/>
    <n v="297.02999999999997"/>
    <x v="1"/>
    <s v="plays"/>
    <x v="645"/>
    <x v="64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646"/>
    <b v="1"/>
    <n v="28"/>
    <b v="0"/>
    <s v="theater/plays"/>
    <n v="7"/>
    <n v="75.459999999999994"/>
    <x v="1"/>
    <s v="plays"/>
    <x v="646"/>
    <x v="646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647"/>
    <b v="0"/>
    <n v="0"/>
    <b v="0"/>
    <s v="theater/musical"/>
    <n v="0"/>
    <n v="0"/>
    <x v="1"/>
    <s v="musical"/>
    <x v="647"/>
    <x v="647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648"/>
    <b v="0"/>
    <n v="0"/>
    <b v="0"/>
    <s v="theater/musical"/>
    <n v="0"/>
    <n v="0"/>
    <x v="1"/>
    <s v="musical"/>
    <x v="648"/>
    <x v="64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649"/>
    <b v="0"/>
    <n v="0"/>
    <b v="0"/>
    <s v="theater/plays"/>
    <n v="0"/>
    <n v="0"/>
    <x v="1"/>
    <s v="plays"/>
    <x v="649"/>
    <x v="649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650"/>
    <b v="0"/>
    <n v="7"/>
    <b v="0"/>
    <s v="theater/plays"/>
    <n v="4"/>
    <n v="175"/>
    <x v="1"/>
    <s v="plays"/>
    <x v="650"/>
    <x v="65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651"/>
    <b v="0"/>
    <n v="1"/>
    <b v="0"/>
    <s v="theater/plays"/>
    <n v="0"/>
    <n v="2"/>
    <x v="1"/>
    <s v="plays"/>
    <x v="651"/>
    <x v="65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652"/>
    <b v="0"/>
    <n v="1"/>
    <b v="0"/>
    <s v="theater/plays"/>
    <n v="3"/>
    <n v="800"/>
    <x v="1"/>
    <s v="plays"/>
    <x v="652"/>
    <x v="652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x v="653"/>
    <b v="0"/>
    <n v="2"/>
    <b v="0"/>
    <s v="film &amp; video/drama"/>
    <n v="1"/>
    <n v="125"/>
    <x v="0"/>
    <s v="drama"/>
    <x v="653"/>
    <x v="65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654"/>
    <b v="0"/>
    <n v="17"/>
    <b v="0"/>
    <s v="technology/wearables"/>
    <n v="4"/>
    <n v="65.180000000000007"/>
    <x v="3"/>
    <s v="wearables"/>
    <x v="654"/>
    <x v="65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655"/>
    <b v="0"/>
    <n v="276"/>
    <b v="1"/>
    <s v="technology/wearables"/>
    <n v="104"/>
    <n v="109.34"/>
    <x v="3"/>
    <s v="wearables"/>
    <x v="655"/>
    <x v="655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656"/>
    <b v="0"/>
    <n v="89"/>
    <b v="1"/>
    <s v="film &amp; video/television"/>
    <n v="100"/>
    <n v="320.45"/>
    <x v="0"/>
    <s v="television"/>
    <x v="656"/>
    <x v="65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657"/>
    <b v="0"/>
    <n v="0"/>
    <b v="0"/>
    <s v="film &amp; video/drama"/>
    <n v="0"/>
    <n v="0"/>
    <x v="0"/>
    <s v="drama"/>
    <x v="657"/>
    <x v="657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658"/>
    <b v="1"/>
    <n v="81"/>
    <b v="0"/>
    <s v="photography/photobooks"/>
    <n v="39"/>
    <n v="133.9"/>
    <x v="6"/>
    <s v="photobooks"/>
    <x v="658"/>
    <x v="658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659"/>
    <b v="1"/>
    <n v="96"/>
    <b v="0"/>
    <s v="photography/photobooks"/>
    <n v="41"/>
    <n v="120.77"/>
    <x v="6"/>
    <s v="photobooks"/>
    <x v="659"/>
    <x v="659"/>
    <x v="3"/>
  </r>
  <r>
    <n v="2127"/>
    <s v="Three Monkeys - Part 1: Into the Abyss"/>
    <s v="Three Monkeys is an audio adventure game for PC."/>
    <n v="28000"/>
    <n v="8076"/>
    <x v="1"/>
    <s v="GB"/>
    <s v="GBP"/>
    <n v="1426158463"/>
    <x v="660"/>
    <b v="0"/>
    <n v="236"/>
    <b v="0"/>
    <s v="games/video games"/>
    <n v="29"/>
    <n v="34.22"/>
    <x v="4"/>
    <s v="video games"/>
    <x v="660"/>
    <x v="660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661"/>
    <b v="0"/>
    <n v="194"/>
    <b v="1"/>
    <s v="games/tabletop games"/>
    <n v="103"/>
    <n v="148.08000000000001"/>
    <x v="4"/>
    <s v="tabletop games"/>
    <x v="661"/>
    <x v="66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662"/>
    <b v="0"/>
    <n v="9"/>
    <b v="0"/>
    <s v="food/food trucks"/>
    <n v="1"/>
    <n v="22.33"/>
    <x v="7"/>
    <s v="food trucks"/>
    <x v="662"/>
    <x v="66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663"/>
    <b v="0"/>
    <n v="1"/>
    <b v="0"/>
    <s v="theater/plays"/>
    <n v="0"/>
    <n v="7"/>
    <x v="1"/>
    <s v="plays"/>
    <x v="663"/>
    <x v="66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664"/>
    <b v="0"/>
    <n v="499"/>
    <b v="1"/>
    <s v="music/metal"/>
    <n v="118"/>
    <n v="65.86"/>
    <x v="5"/>
    <s v="metal"/>
    <x v="664"/>
    <x v="664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665"/>
    <b v="0"/>
    <n v="12"/>
    <b v="0"/>
    <s v="technology/wearables"/>
    <n v="5"/>
    <n v="115.75"/>
    <x v="3"/>
    <s v="wearables"/>
    <x v="665"/>
    <x v="665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666"/>
    <b v="1"/>
    <n v="415"/>
    <b v="1"/>
    <s v="film &amp; video/documentary"/>
    <n v="150"/>
    <n v="97.82"/>
    <x v="0"/>
    <s v="documentary"/>
    <x v="666"/>
    <x v="66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667"/>
    <b v="0"/>
    <n v="30"/>
    <b v="0"/>
    <s v="music/jazz"/>
    <n v="21"/>
    <n v="189.33"/>
    <x v="5"/>
    <s v="jazz"/>
    <x v="667"/>
    <x v="667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668"/>
    <b v="0"/>
    <n v="0"/>
    <b v="0"/>
    <s v="technology/web"/>
    <n v="0"/>
    <n v="0"/>
    <x v="3"/>
    <s v="web"/>
    <x v="668"/>
    <x v="66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669"/>
    <b v="0"/>
    <n v="682"/>
    <b v="1"/>
    <s v="technology/hardware"/>
    <n v="170"/>
    <n v="67.42"/>
    <x v="3"/>
    <s v="hardware"/>
    <x v="669"/>
    <x v="66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670"/>
    <b v="0"/>
    <n v="183"/>
    <b v="1"/>
    <s v="photography/photobooks"/>
    <n v="103"/>
    <n v="148.57"/>
    <x v="6"/>
    <s v="photobooks"/>
    <x v="670"/>
    <x v="67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671"/>
    <b v="0"/>
    <n v="114"/>
    <b v="0"/>
    <s v="theater/spaces"/>
    <n v="25"/>
    <n v="58.18"/>
    <x v="1"/>
    <s v="spaces"/>
    <x v="671"/>
    <x v="67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72"/>
    <b v="0"/>
    <n v="0"/>
    <b v="0"/>
    <s v="film &amp; video/drama"/>
    <n v="0"/>
    <n v="0"/>
    <x v="0"/>
    <s v="drama"/>
    <x v="672"/>
    <x v="67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673"/>
    <b v="1"/>
    <n v="131"/>
    <b v="1"/>
    <s v="film &amp; video/documentary"/>
    <n v="101"/>
    <n v="201.22"/>
    <x v="0"/>
    <s v="documentary"/>
    <x v="673"/>
    <x v="673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674"/>
    <b v="0"/>
    <n v="18"/>
    <b v="0"/>
    <s v="games/video games"/>
    <n v="3"/>
    <n v="37.67"/>
    <x v="4"/>
    <s v="video games"/>
    <x v="674"/>
    <x v="67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675"/>
    <b v="0"/>
    <n v="8"/>
    <b v="0"/>
    <s v="photography/photobooks"/>
    <n v="7"/>
    <n v="213.38"/>
    <x v="6"/>
    <s v="photobooks"/>
    <x v="675"/>
    <x v="675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676"/>
    <b v="0"/>
    <n v="1"/>
    <b v="0"/>
    <s v="theater/plays"/>
    <n v="0"/>
    <n v="25"/>
    <x v="1"/>
    <s v="plays"/>
    <x v="676"/>
    <x v="676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677"/>
    <b v="0"/>
    <n v="217"/>
    <b v="1"/>
    <s v="film &amp; video/television"/>
    <n v="131"/>
    <n v="150.9"/>
    <x v="0"/>
    <s v="television"/>
    <x v="677"/>
    <x v="677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678"/>
    <b v="0"/>
    <n v="13"/>
    <b v="0"/>
    <s v="film &amp; video/science fiction"/>
    <n v="6"/>
    <n v="106.69"/>
    <x v="0"/>
    <s v="science fiction"/>
    <x v="678"/>
    <x v="678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679"/>
    <b v="0"/>
    <n v="6"/>
    <b v="0"/>
    <s v="film &amp; video/drama"/>
    <n v="1"/>
    <n v="46.5"/>
    <x v="0"/>
    <s v="drama"/>
    <x v="679"/>
    <x v="679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680"/>
    <b v="0"/>
    <n v="0"/>
    <b v="0"/>
    <s v="film &amp; video/drama"/>
    <n v="0"/>
    <n v="0"/>
    <x v="0"/>
    <s v="drama"/>
    <x v="680"/>
    <x v="68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681"/>
    <b v="1"/>
    <n v="328"/>
    <b v="1"/>
    <s v="film &amp; video/documentary"/>
    <n v="103"/>
    <n v="78.2"/>
    <x v="0"/>
    <s v="documentary"/>
    <x v="681"/>
    <x v="68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682"/>
    <b v="1"/>
    <n v="963"/>
    <b v="1"/>
    <s v="film &amp; video/documentary"/>
    <n v="118"/>
    <n v="30.65"/>
    <x v="0"/>
    <s v="documentary"/>
    <x v="682"/>
    <x v="682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683"/>
    <b v="1"/>
    <n v="129"/>
    <b v="1"/>
    <s v="film &amp; video/documentary"/>
    <n v="119"/>
    <n v="230.09"/>
    <x v="0"/>
    <s v="documentary"/>
    <x v="683"/>
    <x v="68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684"/>
    <b v="1"/>
    <n v="298"/>
    <b v="1"/>
    <s v="film &amp; video/documentary"/>
    <n v="102"/>
    <n v="85.34"/>
    <x v="0"/>
    <s v="documentary"/>
    <x v="684"/>
    <x v="684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685"/>
    <b v="1"/>
    <n v="126"/>
    <b v="1"/>
    <s v="film &amp; video/documentary"/>
    <n v="101"/>
    <n v="200.89"/>
    <x v="0"/>
    <s v="documentary"/>
    <x v="685"/>
    <x v="685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686"/>
    <b v="1"/>
    <n v="186"/>
    <b v="1"/>
    <s v="film &amp; video/documentary"/>
    <n v="108"/>
    <n v="145.04"/>
    <x v="0"/>
    <s v="documentary"/>
    <x v="686"/>
    <x v="68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687"/>
    <b v="1"/>
    <n v="493"/>
    <b v="1"/>
    <s v="film &amp; video/documentary"/>
    <n v="117"/>
    <n v="59.25"/>
    <x v="0"/>
    <s v="documentary"/>
    <x v="687"/>
    <x v="687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688"/>
    <b v="1"/>
    <n v="221"/>
    <b v="1"/>
    <s v="film &amp; video/documentary"/>
    <n v="115"/>
    <n v="129.82"/>
    <x v="0"/>
    <s v="documentary"/>
    <x v="688"/>
    <x v="688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689"/>
    <b v="0"/>
    <n v="43"/>
    <b v="1"/>
    <s v="film &amp; video/documentary"/>
    <n v="122"/>
    <n v="709.42"/>
    <x v="0"/>
    <s v="documentary"/>
    <x v="689"/>
    <x v="689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690"/>
    <b v="0"/>
    <n v="251"/>
    <b v="1"/>
    <s v="film &amp; video/documentary"/>
    <n v="105"/>
    <n v="104.31"/>
    <x v="0"/>
    <s v="documentary"/>
    <x v="690"/>
    <x v="69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691"/>
    <b v="0"/>
    <n v="237"/>
    <b v="1"/>
    <s v="film &amp; video/documentary"/>
    <n v="106"/>
    <n v="111.8"/>
    <x v="0"/>
    <s v="documentary"/>
    <x v="691"/>
    <x v="69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692"/>
    <b v="0"/>
    <n v="6"/>
    <b v="0"/>
    <s v="technology/web"/>
    <n v="0"/>
    <n v="20.5"/>
    <x v="3"/>
    <s v="web"/>
    <x v="692"/>
    <x v="692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693"/>
    <b v="0"/>
    <n v="0"/>
    <b v="0"/>
    <s v="technology/web"/>
    <n v="0"/>
    <n v="0"/>
    <x v="3"/>
    <s v="web"/>
    <x v="693"/>
    <x v="693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694"/>
    <b v="0"/>
    <n v="2"/>
    <b v="0"/>
    <s v="technology/web"/>
    <n v="0"/>
    <n v="53"/>
    <x v="3"/>
    <s v="web"/>
    <x v="694"/>
    <x v="694"/>
    <x v="2"/>
  </r>
  <r>
    <n v="594"/>
    <s v="Unleashed Fitness"/>
    <s v="Creating a fitness site that will change the fitness game forever!"/>
    <n v="25000"/>
    <n v="26"/>
    <x v="1"/>
    <s v="US"/>
    <s v="USD"/>
    <n v="1460832206"/>
    <x v="695"/>
    <b v="0"/>
    <n v="2"/>
    <b v="0"/>
    <s v="technology/web"/>
    <n v="0"/>
    <n v="13"/>
    <x v="3"/>
    <s v="web"/>
    <x v="695"/>
    <x v="69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696"/>
    <b v="0"/>
    <n v="3"/>
    <b v="0"/>
    <s v="technology/web"/>
    <n v="1"/>
    <n v="87"/>
    <x v="3"/>
    <s v="web"/>
    <x v="696"/>
    <x v="69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697"/>
    <b v="0"/>
    <n v="0"/>
    <b v="0"/>
    <s v="technology/web"/>
    <n v="0"/>
    <n v="0"/>
    <x v="3"/>
    <s v="web"/>
    <x v="697"/>
    <x v="69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698"/>
    <b v="0"/>
    <n v="39"/>
    <b v="0"/>
    <s v="technology/web"/>
    <n v="17"/>
    <n v="111.41"/>
    <x v="3"/>
    <s v="web"/>
    <x v="698"/>
    <x v="698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699"/>
    <b v="0"/>
    <n v="1"/>
    <b v="0"/>
    <s v="technology/web"/>
    <n v="0"/>
    <n v="2"/>
    <x v="3"/>
    <s v="web"/>
    <x v="699"/>
    <x v="699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700"/>
    <b v="0"/>
    <n v="152"/>
    <b v="1"/>
    <s v="technology/wearables"/>
    <n v="106"/>
    <n v="174.03"/>
    <x v="3"/>
    <s v="wearables"/>
    <x v="700"/>
    <x v="7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701"/>
    <b v="0"/>
    <n v="1021"/>
    <b v="1"/>
    <s v="technology/wearables"/>
    <n v="300"/>
    <n v="73.489999999999995"/>
    <x v="3"/>
    <s v="wearables"/>
    <x v="701"/>
    <x v="70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702"/>
    <b v="0"/>
    <n v="105"/>
    <b v="1"/>
    <s v="technology/wearables"/>
    <n v="101"/>
    <n v="239.35"/>
    <x v="3"/>
    <s v="wearables"/>
    <x v="702"/>
    <x v="70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703"/>
    <b v="0"/>
    <n v="1"/>
    <b v="0"/>
    <s v="technology/wearables"/>
    <n v="1"/>
    <n v="199"/>
    <x v="3"/>
    <s v="wearables"/>
    <x v="703"/>
    <x v="70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704"/>
    <b v="0"/>
    <n v="153"/>
    <b v="1"/>
    <s v="publishing/nonfiction"/>
    <n v="132"/>
    <n v="215.73"/>
    <x v="2"/>
    <s v="nonfiction"/>
    <x v="704"/>
    <x v="704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705"/>
    <b v="0"/>
    <n v="32"/>
    <b v="0"/>
    <s v="music/indie rock"/>
    <n v="9"/>
    <n v="73.760000000000005"/>
    <x v="5"/>
    <s v="indie rock"/>
    <x v="705"/>
    <x v="705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706"/>
    <b v="0"/>
    <n v="6"/>
    <b v="0"/>
    <s v="technology/wearables"/>
    <n v="1"/>
    <n v="49.67"/>
    <x v="3"/>
    <s v="wearables"/>
    <x v="706"/>
    <x v="70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707"/>
    <b v="0"/>
    <n v="2"/>
    <b v="0"/>
    <s v="technology/wearables"/>
    <n v="0"/>
    <n v="13"/>
    <x v="3"/>
    <s v="wearables"/>
    <x v="707"/>
    <x v="707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708"/>
    <b v="0"/>
    <n v="95"/>
    <b v="0"/>
    <s v="technology/wearables"/>
    <n v="82"/>
    <n v="216.34"/>
    <x v="3"/>
    <s v="wearables"/>
    <x v="708"/>
    <x v="70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709"/>
    <b v="0"/>
    <n v="90"/>
    <b v="0"/>
    <s v="technology/wearables"/>
    <n v="35"/>
    <n v="95.91"/>
    <x v="3"/>
    <s v="wearables"/>
    <x v="709"/>
    <x v="709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710"/>
    <b v="0"/>
    <n v="167"/>
    <b v="0"/>
    <s v="games/video games"/>
    <n v="29"/>
    <n v="43.98"/>
    <x v="4"/>
    <s v="video games"/>
    <x v="710"/>
    <x v="71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711"/>
    <b v="0"/>
    <n v="22"/>
    <b v="0"/>
    <s v="games/video games"/>
    <n v="7"/>
    <n v="81.95"/>
    <x v="4"/>
    <s v="video games"/>
    <x v="711"/>
    <x v="71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712"/>
    <b v="0"/>
    <n v="21"/>
    <b v="0"/>
    <s v="games/video games"/>
    <n v="3"/>
    <n v="34.880000000000003"/>
    <x v="4"/>
    <s v="video games"/>
    <x v="712"/>
    <x v="712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713"/>
    <b v="0"/>
    <n v="0"/>
    <b v="0"/>
    <s v="games/video games"/>
    <n v="0"/>
    <n v="0"/>
    <x v="4"/>
    <s v="video games"/>
    <x v="713"/>
    <x v="713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714"/>
    <b v="0"/>
    <n v="1"/>
    <b v="0"/>
    <s v="games/mobile games"/>
    <n v="0"/>
    <n v="1"/>
    <x v="4"/>
    <s v="mobile games"/>
    <x v="714"/>
    <x v="71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715"/>
    <b v="0"/>
    <n v="39"/>
    <b v="0"/>
    <s v="games/mobile games"/>
    <n v="40"/>
    <n v="253.21"/>
    <x v="4"/>
    <s v="mobile games"/>
    <x v="715"/>
    <x v="715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716"/>
    <b v="0"/>
    <n v="0"/>
    <b v="0"/>
    <s v="food/food trucks"/>
    <n v="0"/>
    <n v="0"/>
    <x v="7"/>
    <s v="food trucks"/>
    <x v="716"/>
    <x v="716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717"/>
    <b v="0"/>
    <n v="0"/>
    <b v="0"/>
    <s v="food/food trucks"/>
    <n v="0"/>
    <n v="0"/>
    <x v="7"/>
    <s v="food trucks"/>
    <x v="717"/>
    <x v="717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718"/>
    <b v="0"/>
    <n v="8"/>
    <b v="0"/>
    <s v="food/food trucks"/>
    <n v="1"/>
    <n v="23.5"/>
    <x v="7"/>
    <s v="food trucks"/>
    <x v="718"/>
    <x v="71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719"/>
    <b v="0"/>
    <n v="2"/>
    <b v="0"/>
    <s v="food/food trucks"/>
    <n v="0"/>
    <n v="50"/>
    <x v="7"/>
    <s v="food trucks"/>
    <x v="719"/>
    <x v="719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720"/>
    <b v="0"/>
    <n v="1"/>
    <b v="0"/>
    <s v="food/food trucks"/>
    <n v="0"/>
    <n v="25"/>
    <x v="7"/>
    <s v="food trucks"/>
    <x v="720"/>
    <x v="7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721"/>
    <b v="0"/>
    <n v="271"/>
    <b v="1"/>
    <s v="photography/photobooks"/>
    <n v="199"/>
    <n v="183.8"/>
    <x v="6"/>
    <s v="photobooks"/>
    <x v="721"/>
    <x v="721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722"/>
    <b v="0"/>
    <n v="0"/>
    <b v="0"/>
    <s v="music/world music"/>
    <n v="0"/>
    <n v="0"/>
    <x v="5"/>
    <s v="world music"/>
    <x v="722"/>
    <x v="72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723"/>
    <b v="1"/>
    <n v="467"/>
    <b v="1"/>
    <s v="music/rock"/>
    <n v="155"/>
    <n v="82.96"/>
    <x v="5"/>
    <s v="rock"/>
    <x v="723"/>
    <x v="723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724"/>
    <b v="0"/>
    <n v="16"/>
    <b v="0"/>
    <s v="technology/wearables"/>
    <n v="20"/>
    <n v="308.75"/>
    <x v="3"/>
    <s v="wearables"/>
    <x v="724"/>
    <x v="72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725"/>
    <b v="0"/>
    <n v="46"/>
    <b v="0"/>
    <s v="technology/wearables"/>
    <n v="70"/>
    <n v="382.39"/>
    <x v="3"/>
    <s v="wearables"/>
    <x v="725"/>
    <x v="725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726"/>
    <b v="1"/>
    <n v="17"/>
    <b v="0"/>
    <s v="publishing/translations"/>
    <n v="0"/>
    <n v="6.18"/>
    <x v="2"/>
    <s v="translations"/>
    <x v="726"/>
    <x v="726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727"/>
    <b v="0"/>
    <n v="2"/>
    <b v="0"/>
    <s v="publishing/translations"/>
    <n v="0"/>
    <n v="13"/>
    <x v="2"/>
    <s v="translations"/>
    <x v="727"/>
    <x v="727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728"/>
    <b v="0"/>
    <n v="0"/>
    <b v="0"/>
    <s v="publishing/translations"/>
    <n v="0"/>
    <n v="0"/>
    <x v="2"/>
    <s v="translations"/>
    <x v="728"/>
    <x v="72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729"/>
    <b v="1"/>
    <n v="336"/>
    <b v="1"/>
    <s v="publishing/radio &amp; podcasts"/>
    <n v="139"/>
    <n v="103.2"/>
    <x v="2"/>
    <s v="radio &amp; podcasts"/>
    <x v="729"/>
    <x v="729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730"/>
    <b v="1"/>
    <n v="176"/>
    <b v="1"/>
    <s v="photography/photobooks"/>
    <n v="106"/>
    <n v="151.24"/>
    <x v="6"/>
    <s v="photobooks"/>
    <x v="730"/>
    <x v="73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731"/>
    <b v="0"/>
    <n v="22"/>
    <b v="0"/>
    <s v="publishing/art books"/>
    <n v="14"/>
    <n v="155"/>
    <x v="2"/>
    <s v="art books"/>
    <x v="731"/>
    <x v="73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732"/>
    <b v="0"/>
    <n v="221"/>
    <b v="1"/>
    <s v="music/pop"/>
    <n v="105"/>
    <n v="118.7"/>
    <x v="5"/>
    <s v="pop"/>
    <x v="732"/>
    <x v="73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733"/>
    <b v="0"/>
    <n v="17"/>
    <b v="0"/>
    <s v="music/faith"/>
    <n v="8"/>
    <n v="115.71"/>
    <x v="5"/>
    <s v="faith"/>
    <x v="733"/>
    <x v="733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734"/>
    <b v="1"/>
    <n v="139"/>
    <b v="0"/>
    <s v="photography/photobooks"/>
    <n v="61"/>
    <n v="109.94"/>
    <x v="6"/>
    <s v="photobooks"/>
    <x v="734"/>
    <x v="734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735"/>
    <b v="0"/>
    <n v="6"/>
    <b v="0"/>
    <s v="photography/photobooks"/>
    <n v="2"/>
    <n v="84.83"/>
    <x v="6"/>
    <s v="photobooks"/>
    <x v="735"/>
    <x v="73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736"/>
    <b v="0"/>
    <n v="2"/>
    <b v="0"/>
    <s v="games/mobile games"/>
    <n v="1"/>
    <n v="62.5"/>
    <x v="4"/>
    <s v="mobile games"/>
    <x v="736"/>
    <x v="736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737"/>
    <b v="0"/>
    <n v="17"/>
    <b v="0"/>
    <s v="games/mobile games"/>
    <n v="5"/>
    <n v="71.59"/>
    <x v="4"/>
    <s v="mobile games"/>
    <x v="737"/>
    <x v="737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738"/>
    <b v="0"/>
    <n v="4"/>
    <b v="0"/>
    <s v="technology/gadgets"/>
    <n v="0"/>
    <n v="10.5"/>
    <x v="3"/>
    <s v="gadgets"/>
    <x v="738"/>
    <x v="73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739"/>
    <b v="0"/>
    <n v="4"/>
    <b v="0"/>
    <s v="technology/gadgets"/>
    <n v="2"/>
    <n v="108.25"/>
    <x v="3"/>
    <s v="gadgets"/>
    <x v="739"/>
    <x v="73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740"/>
    <b v="0"/>
    <n v="9"/>
    <b v="0"/>
    <s v="technology/gadgets"/>
    <n v="1"/>
    <n v="28.89"/>
    <x v="3"/>
    <s v="gadgets"/>
    <x v="740"/>
    <x v="74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741"/>
    <b v="1"/>
    <n v="426"/>
    <b v="1"/>
    <s v="technology/hardware"/>
    <n v="125"/>
    <n v="73.42"/>
    <x v="3"/>
    <s v="hardware"/>
    <x v="741"/>
    <x v="741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742"/>
    <b v="1"/>
    <n v="454"/>
    <b v="1"/>
    <s v="technology/hardware"/>
    <n v="133"/>
    <n v="73.5"/>
    <x v="3"/>
    <s v="hardware"/>
    <x v="742"/>
    <x v="742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743"/>
    <b v="1"/>
    <n v="531"/>
    <b v="1"/>
    <s v="technology/hardware"/>
    <n v="304"/>
    <n v="143.21"/>
    <x v="3"/>
    <s v="hardware"/>
    <x v="743"/>
    <x v="74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744"/>
    <b v="1"/>
    <n v="158"/>
    <b v="1"/>
    <s v="technology/hardware"/>
    <n v="179"/>
    <n v="282.72000000000003"/>
    <x v="3"/>
    <s v="hardware"/>
    <x v="744"/>
    <x v="744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745"/>
    <b v="0"/>
    <n v="1364"/>
    <b v="1"/>
    <s v="technology/hardware"/>
    <n v="196"/>
    <n v="36"/>
    <x v="3"/>
    <s v="hardware"/>
    <x v="745"/>
    <x v="74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746"/>
    <b v="0"/>
    <n v="76"/>
    <b v="1"/>
    <s v="technology/hardware"/>
    <n v="105"/>
    <n v="346.13"/>
    <x v="3"/>
    <s v="hardware"/>
    <x v="746"/>
    <x v="74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747"/>
    <b v="0"/>
    <n v="859"/>
    <b v="1"/>
    <s v="music/rock"/>
    <n v="139"/>
    <n v="40.35"/>
    <x v="5"/>
    <s v="rock"/>
    <x v="747"/>
    <x v="74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748"/>
    <b v="0"/>
    <n v="426"/>
    <b v="1"/>
    <s v="games/tabletop games"/>
    <n v="128"/>
    <n v="75.13"/>
    <x v="4"/>
    <s v="tabletop games"/>
    <x v="748"/>
    <x v="748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749"/>
    <b v="0"/>
    <n v="571"/>
    <b v="1"/>
    <s v="games/tabletop games"/>
    <n v="975"/>
    <n v="426.93"/>
    <x v="4"/>
    <s v="tabletop games"/>
    <x v="749"/>
    <x v="74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750"/>
    <b v="0"/>
    <n v="1670"/>
    <b v="1"/>
    <s v="games/tabletop games"/>
    <n v="720"/>
    <n v="107.82"/>
    <x v="4"/>
    <s v="tabletop games"/>
    <x v="750"/>
    <x v="75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751"/>
    <b v="1"/>
    <n v="125"/>
    <b v="1"/>
    <s v="food/small batch"/>
    <n v="106"/>
    <n v="211.84"/>
    <x v="7"/>
    <s v="small batch"/>
    <x v="751"/>
    <x v="75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752"/>
    <b v="1"/>
    <n v="352"/>
    <b v="1"/>
    <s v="food/small batch"/>
    <n v="106"/>
    <n v="75.5"/>
    <x v="7"/>
    <s v="small batch"/>
    <x v="752"/>
    <x v="75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753"/>
    <b v="1"/>
    <n v="221"/>
    <b v="1"/>
    <s v="food/small batch"/>
    <n v="102"/>
    <n v="115.69"/>
    <x v="7"/>
    <s v="small batch"/>
    <x v="753"/>
    <x v="75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754"/>
    <b v="1"/>
    <n v="1104"/>
    <b v="1"/>
    <s v="food/small batch"/>
    <n v="294"/>
    <n v="66.62"/>
    <x v="7"/>
    <s v="small batch"/>
    <x v="754"/>
    <x v="75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755"/>
    <b v="0"/>
    <n v="27"/>
    <b v="0"/>
    <s v="technology/web"/>
    <n v="11"/>
    <n v="97.41"/>
    <x v="3"/>
    <s v="web"/>
    <x v="755"/>
    <x v="75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756"/>
    <b v="0"/>
    <n v="0"/>
    <b v="0"/>
    <s v="technology/web"/>
    <n v="0"/>
    <n v="0"/>
    <x v="3"/>
    <s v="web"/>
    <x v="756"/>
    <x v="7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757"/>
    <b v="0"/>
    <n v="4"/>
    <b v="0"/>
    <s v="technology/web"/>
    <n v="0"/>
    <n v="20.5"/>
    <x v="3"/>
    <s v="web"/>
    <x v="757"/>
    <x v="757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758"/>
    <b v="0"/>
    <n v="6"/>
    <b v="0"/>
    <s v="food/food trucks"/>
    <n v="2"/>
    <n v="76.67"/>
    <x v="7"/>
    <s v="food trucks"/>
    <x v="758"/>
    <x v="758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759"/>
    <b v="0"/>
    <n v="3"/>
    <b v="0"/>
    <s v="food/food trucks"/>
    <n v="1"/>
    <n v="50.33"/>
    <x v="7"/>
    <s v="food trucks"/>
    <x v="759"/>
    <x v="759"/>
    <x v="2"/>
  </r>
  <r>
    <n v="2418"/>
    <s v="Mexican food truck"/>
    <s v="I want to start my food truck business."/>
    <n v="25000"/>
    <n v="5"/>
    <x v="1"/>
    <s v="US"/>
    <s v="USD"/>
    <n v="1427225644"/>
    <x v="760"/>
    <b v="0"/>
    <n v="5"/>
    <b v="0"/>
    <s v="food/food trucks"/>
    <n v="0"/>
    <n v="1"/>
    <x v="7"/>
    <s v="food trucks"/>
    <x v="760"/>
    <x v="76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x v="761"/>
    <b v="0"/>
    <n v="9"/>
    <b v="0"/>
    <s v="food/food trucks"/>
    <n v="1"/>
    <n v="34.44"/>
    <x v="7"/>
    <s v="food trucks"/>
    <x v="761"/>
    <x v="76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762"/>
    <b v="1"/>
    <n v="238"/>
    <b v="1"/>
    <s v="technology/space exploration"/>
    <n v="115"/>
    <n v="120.31"/>
    <x v="3"/>
    <s v="space exploration"/>
    <x v="762"/>
    <x v="76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763"/>
    <b v="1"/>
    <n v="84"/>
    <b v="0"/>
    <s v="technology/makerspaces"/>
    <n v="11"/>
    <n v="33.76"/>
    <x v="3"/>
    <s v="makerspaces"/>
    <x v="763"/>
    <x v="76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764"/>
    <b v="1"/>
    <n v="29"/>
    <b v="0"/>
    <s v="technology/makerspaces"/>
    <n v="8"/>
    <n v="65.41"/>
    <x v="3"/>
    <s v="makerspaces"/>
    <x v="764"/>
    <x v="764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x v="765"/>
    <b v="1"/>
    <n v="305"/>
    <b v="1"/>
    <s v="theater/spaces"/>
    <n v="116"/>
    <n v="95.37"/>
    <x v="1"/>
    <s v="spaces"/>
    <x v="765"/>
    <x v="765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766"/>
    <b v="1"/>
    <n v="325"/>
    <b v="1"/>
    <s v="theater/spaces"/>
    <n v="120"/>
    <n v="92.39"/>
    <x v="1"/>
    <s v="spaces"/>
    <x v="766"/>
    <x v="766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767"/>
    <b v="0"/>
    <n v="173"/>
    <b v="1"/>
    <s v="theater/spaces"/>
    <n v="118"/>
    <n v="170.7"/>
    <x v="1"/>
    <s v="spaces"/>
    <x v="767"/>
    <x v="767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x v="768"/>
    <b v="0"/>
    <n v="1"/>
    <b v="0"/>
    <s v="theater/plays"/>
    <n v="0"/>
    <n v="1"/>
    <x v="1"/>
    <s v="plays"/>
    <x v="768"/>
    <x v="768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769"/>
    <b v="0"/>
    <n v="147"/>
    <b v="1"/>
    <s v="theater/musical"/>
    <n v="103"/>
    <n v="175.51"/>
    <x v="1"/>
    <s v="musical"/>
    <x v="769"/>
    <x v="769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770"/>
    <b v="0"/>
    <n v="1"/>
    <b v="0"/>
    <s v="theater/spaces"/>
    <n v="0"/>
    <n v="1"/>
    <x v="1"/>
    <s v="spaces"/>
    <x v="770"/>
    <x v="77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771"/>
    <b v="0"/>
    <n v="13"/>
    <b v="0"/>
    <s v="theater/spaces"/>
    <n v="4"/>
    <n v="82.46"/>
    <x v="1"/>
    <s v="spaces"/>
    <x v="771"/>
    <x v="77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772"/>
    <b v="1"/>
    <n v="218"/>
    <b v="1"/>
    <s v="theater/spaces"/>
    <n v="100"/>
    <n v="115.08"/>
    <x v="1"/>
    <s v="spaces"/>
    <x v="772"/>
    <x v="77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773"/>
    <b v="0"/>
    <n v="265"/>
    <b v="1"/>
    <s v="theater/spaces"/>
    <n v="110"/>
    <n v="104.15"/>
    <x v="1"/>
    <s v="spaces"/>
    <x v="773"/>
    <x v="7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774"/>
    <b v="0"/>
    <n v="128"/>
    <b v="1"/>
    <s v="theater/spaces"/>
    <n v="120"/>
    <n v="233.9"/>
    <x v="1"/>
    <s v="spaces"/>
    <x v="774"/>
    <x v="774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775"/>
    <b v="0"/>
    <n v="557"/>
    <b v="1"/>
    <s v="theater/spaces"/>
    <n v="113"/>
    <n v="50.76"/>
    <x v="1"/>
    <s v="spaces"/>
    <x v="775"/>
    <x v="775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776"/>
    <b v="0"/>
    <n v="307"/>
    <b v="1"/>
    <s v="theater/spaces"/>
    <n v="109"/>
    <n v="88.59"/>
    <x v="1"/>
    <s v="spaces"/>
    <x v="776"/>
    <x v="776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777"/>
    <b v="0"/>
    <n v="329"/>
    <b v="1"/>
    <s v="theater/spaces"/>
    <n v="127"/>
    <n v="96.3"/>
    <x v="1"/>
    <s v="spaces"/>
    <x v="777"/>
    <x v="777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778"/>
    <b v="0"/>
    <n v="0"/>
    <b v="0"/>
    <s v="theater/spaces"/>
    <n v="0"/>
    <n v="0"/>
    <x v="1"/>
    <s v="spaces"/>
    <x v="778"/>
    <x v="778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779"/>
    <b v="0"/>
    <n v="2"/>
    <b v="0"/>
    <s v="theater/spaces"/>
    <n v="0"/>
    <n v="5"/>
    <x v="1"/>
    <s v="spaces"/>
    <x v="779"/>
    <x v="77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780"/>
    <b v="0"/>
    <n v="3"/>
    <b v="0"/>
    <s v="theater/spaces"/>
    <n v="0"/>
    <n v="7.33"/>
    <x v="1"/>
    <s v="spaces"/>
    <x v="780"/>
    <x v="78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781"/>
    <b v="0"/>
    <n v="9"/>
    <b v="0"/>
    <s v="theater/spaces"/>
    <n v="2"/>
    <n v="67.78"/>
    <x v="1"/>
    <s v="spaces"/>
    <x v="781"/>
    <x v="78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782"/>
    <b v="0"/>
    <n v="45"/>
    <b v="0"/>
    <s v="theater/spaces"/>
    <n v="23"/>
    <n v="130.09"/>
    <x v="1"/>
    <s v="spaces"/>
    <x v="782"/>
    <x v="782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783"/>
    <b v="0"/>
    <n v="1"/>
    <b v="0"/>
    <s v="theater/spaces"/>
    <n v="0"/>
    <n v="10"/>
    <x v="1"/>
    <s v="spaces"/>
    <x v="783"/>
    <x v="783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784"/>
    <b v="0"/>
    <n v="17"/>
    <b v="0"/>
    <s v="theater/spaces"/>
    <n v="4"/>
    <n v="61.18"/>
    <x v="1"/>
    <s v="spaces"/>
    <x v="784"/>
    <x v="78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785"/>
    <b v="0"/>
    <n v="0"/>
    <b v="0"/>
    <s v="theater/plays"/>
    <n v="0"/>
    <n v="0"/>
    <x v="1"/>
    <s v="plays"/>
    <x v="785"/>
    <x v="78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786"/>
    <b v="1"/>
    <n v="213"/>
    <b v="1"/>
    <s v="theater/plays"/>
    <n v="102"/>
    <n v="119.19"/>
    <x v="1"/>
    <s v="plays"/>
    <x v="786"/>
    <x v="786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787"/>
    <b v="0"/>
    <n v="1"/>
    <b v="0"/>
    <s v="theater/musical"/>
    <n v="0"/>
    <n v="1"/>
    <x v="1"/>
    <s v="musical"/>
    <x v="787"/>
    <x v="787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788"/>
    <b v="0"/>
    <n v="0"/>
    <b v="0"/>
    <s v="theater/musical"/>
    <n v="0"/>
    <n v="0"/>
    <x v="1"/>
    <s v="musical"/>
    <x v="788"/>
    <x v="78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789"/>
    <b v="0"/>
    <n v="14"/>
    <b v="0"/>
    <s v="theater/musical"/>
    <n v="5"/>
    <n v="88.64"/>
    <x v="1"/>
    <s v="musical"/>
    <x v="789"/>
    <x v="78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90"/>
    <b v="0"/>
    <n v="0"/>
    <b v="0"/>
    <s v="theater/plays"/>
    <n v="0"/>
    <n v="0"/>
    <x v="1"/>
    <s v="plays"/>
    <x v="790"/>
    <x v="79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791"/>
    <b v="0"/>
    <n v="5"/>
    <b v="0"/>
    <s v="film &amp; video/animation"/>
    <n v="1"/>
    <n v="67"/>
    <x v="0"/>
    <s v="animation"/>
    <x v="791"/>
    <x v="791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792"/>
    <b v="0"/>
    <n v="5"/>
    <b v="0"/>
    <s v="technology/web"/>
    <n v="1"/>
    <n v="49"/>
    <x v="3"/>
    <s v="web"/>
    <x v="792"/>
    <x v="792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793"/>
    <b v="1"/>
    <n v="92"/>
    <b v="0"/>
    <s v="photography/photobooks"/>
    <n v="57"/>
    <n v="150.5"/>
    <x v="6"/>
    <s v="photobooks"/>
    <x v="793"/>
    <x v="793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794"/>
    <b v="1"/>
    <n v="302"/>
    <b v="1"/>
    <s v="film &amp; video/documentary"/>
    <n v="105"/>
    <n v="84.02"/>
    <x v="0"/>
    <s v="documentary"/>
    <x v="794"/>
    <x v="794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795"/>
    <b v="1"/>
    <n v="314"/>
    <b v="1"/>
    <s v="film &amp; video/documentary"/>
    <n v="117"/>
    <n v="89.39"/>
    <x v="0"/>
    <s v="documentary"/>
    <x v="795"/>
    <x v="795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796"/>
    <b v="1"/>
    <n v="108"/>
    <b v="0"/>
    <s v="photography/photobooks"/>
    <n v="20"/>
    <n v="44.94"/>
    <x v="6"/>
    <s v="photobooks"/>
    <x v="796"/>
    <x v="796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797"/>
    <b v="0"/>
    <n v="372"/>
    <b v="1"/>
    <s v="food/small batch"/>
    <n v="126"/>
    <n v="81.25"/>
    <x v="7"/>
    <s v="small batch"/>
    <x v="797"/>
    <x v="79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798"/>
    <b v="0"/>
    <n v="94"/>
    <b v="0"/>
    <s v="theater/plays"/>
    <n v="26"/>
    <n v="65.34"/>
    <x v="1"/>
    <s v="plays"/>
    <x v="798"/>
    <x v="79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799"/>
    <b v="0"/>
    <n v="21"/>
    <b v="0"/>
    <s v="technology/wearables"/>
    <n v="27"/>
    <n v="291.33"/>
    <x v="3"/>
    <s v="wearables"/>
    <x v="799"/>
    <x v="799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800"/>
    <b v="1"/>
    <n v="280"/>
    <b v="1"/>
    <s v="photography/photobooks"/>
    <n v="120"/>
    <n v="98.84"/>
    <x v="6"/>
    <s v="photobooks"/>
    <x v="800"/>
    <x v="800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801"/>
    <b v="0"/>
    <n v="124"/>
    <b v="1"/>
    <s v="food/small batch"/>
    <n v="102"/>
    <n v="189.76"/>
    <x v="7"/>
    <s v="small batch"/>
    <x v="801"/>
    <x v="80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802"/>
    <b v="0"/>
    <n v="52"/>
    <b v="0"/>
    <s v="food/food trucks"/>
    <n v="26"/>
    <n v="116.56"/>
    <x v="7"/>
    <s v="food trucks"/>
    <x v="802"/>
    <x v="80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803"/>
    <b v="1"/>
    <n v="322"/>
    <b v="1"/>
    <s v="theater/plays"/>
    <n v="120"/>
    <n v="85.53"/>
    <x v="1"/>
    <s v="plays"/>
    <x v="803"/>
    <x v="80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804"/>
    <b v="1"/>
    <n v="97"/>
    <b v="1"/>
    <s v="theater/plays"/>
    <n v="106"/>
    <n v="251.74"/>
    <x v="1"/>
    <s v="plays"/>
    <x v="804"/>
    <x v="804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805"/>
    <b v="1"/>
    <n v="577"/>
    <b v="1"/>
    <s v="technology/space exploration"/>
    <n v="141"/>
    <n v="55.76"/>
    <x v="3"/>
    <s v="space exploration"/>
    <x v="805"/>
    <x v="80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806"/>
    <b v="1"/>
    <n v="122"/>
    <b v="0"/>
    <s v="photography/photobooks"/>
    <n v="36"/>
    <n v="67.14"/>
    <x v="6"/>
    <s v="photobooks"/>
    <x v="806"/>
    <x v="806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807"/>
    <b v="0"/>
    <n v="1"/>
    <b v="0"/>
    <s v="theater/musical"/>
    <n v="0"/>
    <n v="1"/>
    <x v="1"/>
    <s v="musical"/>
    <x v="807"/>
    <x v="807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808"/>
    <b v="0"/>
    <n v="104"/>
    <b v="1"/>
    <s v="film &amp; video/documentary"/>
    <n v="101"/>
    <n v="216.75"/>
    <x v="0"/>
    <s v="documentary"/>
    <x v="808"/>
    <x v="808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809"/>
    <b v="0"/>
    <n v="253"/>
    <b v="1"/>
    <s v="film &amp; video/television"/>
    <n v="183"/>
    <n v="159.51"/>
    <x v="0"/>
    <s v="television"/>
    <x v="809"/>
    <x v="809"/>
    <x v="2"/>
  </r>
  <r>
    <n v="307"/>
    <s v="Grammar Revolution"/>
    <s v="Why is grammar important?"/>
    <n v="22000"/>
    <n v="24490"/>
    <x v="2"/>
    <s v="US"/>
    <s v="USD"/>
    <n v="1360276801"/>
    <x v="810"/>
    <b v="1"/>
    <n v="576"/>
    <b v="1"/>
    <s v="film &amp; video/documentary"/>
    <n v="111"/>
    <n v="42.52"/>
    <x v="0"/>
    <s v="documentary"/>
    <x v="810"/>
    <x v="81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811"/>
    <b v="0"/>
    <n v="2"/>
    <b v="0"/>
    <s v="technology/web"/>
    <n v="0"/>
    <n v="35"/>
    <x v="3"/>
    <s v="web"/>
    <x v="811"/>
    <x v="81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812"/>
    <b v="0"/>
    <n v="375"/>
    <b v="1"/>
    <s v="photography/photobooks"/>
    <n v="105"/>
    <n v="61.56"/>
    <x v="6"/>
    <s v="photobooks"/>
    <x v="812"/>
    <x v="812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813"/>
    <b v="1"/>
    <n v="159"/>
    <b v="1"/>
    <s v="music/rock"/>
    <n v="102"/>
    <n v="140.86000000000001"/>
    <x v="5"/>
    <s v="rock"/>
    <x v="813"/>
    <x v="813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814"/>
    <b v="1"/>
    <n v="329"/>
    <b v="1"/>
    <s v="photography/photobooks"/>
    <n v="101"/>
    <n v="67.84"/>
    <x v="6"/>
    <s v="photobooks"/>
    <x v="814"/>
    <x v="814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815"/>
    <b v="0"/>
    <n v="3"/>
    <b v="0"/>
    <s v="photography/places"/>
    <n v="0"/>
    <n v="1"/>
    <x v="6"/>
    <s v="places"/>
    <x v="815"/>
    <x v="81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816"/>
    <b v="0"/>
    <n v="1"/>
    <b v="0"/>
    <s v="technology/web"/>
    <n v="0"/>
    <n v="10"/>
    <x v="3"/>
    <s v="web"/>
    <x v="816"/>
    <x v="816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817"/>
    <b v="0"/>
    <n v="33"/>
    <b v="0"/>
    <s v="food/food trucks"/>
    <n v="25"/>
    <n v="168.39"/>
    <x v="7"/>
    <s v="food trucks"/>
    <x v="817"/>
    <x v="817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818"/>
    <b v="0"/>
    <n v="0"/>
    <b v="0"/>
    <s v="food/restaurants"/>
    <n v="0"/>
    <n v="0"/>
    <x v="7"/>
    <s v="restaurants"/>
    <x v="818"/>
    <x v="81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819"/>
    <b v="0"/>
    <n v="159"/>
    <b v="1"/>
    <s v="theater/spaces"/>
    <n v="106"/>
    <n v="146.44999999999999"/>
    <x v="1"/>
    <s v="spaces"/>
    <x v="819"/>
    <x v="81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820"/>
    <b v="0"/>
    <n v="2"/>
    <b v="0"/>
    <s v="theater/spaces"/>
    <n v="0"/>
    <n v="52.5"/>
    <x v="1"/>
    <s v="spaces"/>
    <x v="820"/>
    <x v="82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821"/>
    <b v="0"/>
    <n v="16"/>
    <b v="0"/>
    <s v="theater/musical"/>
    <n v="4"/>
    <n v="55.06"/>
    <x v="1"/>
    <s v="musical"/>
    <x v="821"/>
    <x v="82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822"/>
    <b v="0"/>
    <n v="273"/>
    <b v="1"/>
    <s v="photography/photobooks"/>
    <n v="104"/>
    <n v="79.97"/>
    <x v="6"/>
    <s v="photobooks"/>
    <x v="822"/>
    <x v="82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823"/>
    <b v="0"/>
    <n v="1204"/>
    <b v="1"/>
    <s v="games/tabletop games"/>
    <n v="945"/>
    <n v="164.8"/>
    <x v="4"/>
    <s v="tabletop games"/>
    <x v="823"/>
    <x v="823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824"/>
    <b v="0"/>
    <n v="36"/>
    <b v="0"/>
    <s v="publishing/children's books"/>
    <n v="8"/>
    <n v="45.97"/>
    <x v="2"/>
    <s v="children's books"/>
    <x v="824"/>
    <x v="82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825"/>
    <b v="0"/>
    <n v="270"/>
    <b v="1"/>
    <s v="theater/plays"/>
    <n v="104"/>
    <n v="81.13"/>
    <x v="1"/>
    <s v="plays"/>
    <x v="825"/>
    <x v="825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826"/>
    <b v="0"/>
    <n v="150"/>
    <b v="1"/>
    <s v="film &amp; video/television"/>
    <n v="112"/>
    <n v="148.97"/>
    <x v="0"/>
    <s v="television"/>
    <x v="826"/>
    <x v="826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827"/>
    <b v="0"/>
    <n v="33"/>
    <b v="1"/>
    <s v="film &amp; video/television"/>
    <n v="100"/>
    <n v="606.82000000000005"/>
    <x v="0"/>
    <s v="television"/>
    <x v="827"/>
    <x v="82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828"/>
    <b v="0"/>
    <n v="0"/>
    <b v="0"/>
    <s v="film &amp; video/science fiction"/>
    <n v="0"/>
    <n v="0"/>
    <x v="0"/>
    <s v="science fiction"/>
    <x v="828"/>
    <x v="82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829"/>
    <b v="0"/>
    <n v="3"/>
    <b v="0"/>
    <s v="film &amp; video/science fiction"/>
    <n v="1"/>
    <n v="38.33"/>
    <x v="0"/>
    <s v="science fiction"/>
    <x v="829"/>
    <x v="82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830"/>
    <b v="0"/>
    <n v="26"/>
    <b v="0"/>
    <s v="film &amp; video/drama"/>
    <n v="6"/>
    <n v="49.88"/>
    <x v="0"/>
    <s v="drama"/>
    <x v="830"/>
    <x v="830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831"/>
    <b v="1"/>
    <n v="220"/>
    <b v="1"/>
    <s v="film &amp; video/documentary"/>
    <n v="107"/>
    <n v="97.64"/>
    <x v="0"/>
    <s v="documentary"/>
    <x v="831"/>
    <x v="831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832"/>
    <b v="1"/>
    <n v="332"/>
    <b v="1"/>
    <s v="film &amp; video/documentary"/>
    <n v="108"/>
    <n v="65.3"/>
    <x v="0"/>
    <s v="documentary"/>
    <x v="832"/>
    <x v="832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833"/>
    <b v="1"/>
    <n v="142"/>
    <b v="1"/>
    <s v="film &amp; video/documentary"/>
    <n v="101"/>
    <n v="141.75"/>
    <x v="0"/>
    <s v="documentary"/>
    <x v="833"/>
    <x v="833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834"/>
    <b v="1"/>
    <n v="150"/>
    <b v="1"/>
    <s v="film &amp; video/documentary"/>
    <n v="104"/>
    <n v="138.80000000000001"/>
    <x v="0"/>
    <s v="documentary"/>
    <x v="834"/>
    <x v="834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835"/>
    <b v="1"/>
    <n v="158"/>
    <b v="1"/>
    <s v="film &amp; video/documentary"/>
    <n v="107"/>
    <n v="134.91"/>
    <x v="0"/>
    <s v="documentary"/>
    <x v="835"/>
    <x v="835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836"/>
    <b v="0"/>
    <n v="383"/>
    <b v="1"/>
    <s v="film &amp; video/documentary"/>
    <n v="112"/>
    <n v="58.54"/>
    <x v="0"/>
    <s v="documentary"/>
    <x v="836"/>
    <x v="836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837"/>
    <b v="0"/>
    <n v="193"/>
    <b v="1"/>
    <s v="film &amp; video/documentary"/>
    <n v="101"/>
    <n v="104.26"/>
    <x v="0"/>
    <s v="documentary"/>
    <x v="837"/>
    <x v="837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838"/>
    <b v="0"/>
    <n v="95"/>
    <b v="1"/>
    <s v="film &amp; video/documentary"/>
    <n v="107"/>
    <n v="224.85"/>
    <x v="0"/>
    <s v="documentary"/>
    <x v="838"/>
    <x v="838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839"/>
    <b v="0"/>
    <n v="13"/>
    <b v="0"/>
    <s v="film &amp; video/animation"/>
    <n v="1"/>
    <n v="11.77"/>
    <x v="0"/>
    <s v="animation"/>
    <x v="839"/>
    <x v="839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840"/>
    <b v="0"/>
    <n v="11"/>
    <b v="0"/>
    <s v="film &amp; video/animation"/>
    <n v="9"/>
    <n v="170.55"/>
    <x v="0"/>
    <s v="animation"/>
    <x v="840"/>
    <x v="84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841"/>
    <b v="0"/>
    <n v="0"/>
    <b v="0"/>
    <s v="film &amp; video/animation"/>
    <n v="0"/>
    <n v="0"/>
    <x v="0"/>
    <s v="animation"/>
    <x v="841"/>
    <x v="84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842"/>
    <b v="0"/>
    <n v="0"/>
    <b v="0"/>
    <s v="film &amp; video/animation"/>
    <n v="0"/>
    <n v="0"/>
    <x v="0"/>
    <s v="animation"/>
    <x v="842"/>
    <x v="84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843"/>
    <b v="0"/>
    <n v="39"/>
    <b v="0"/>
    <s v="film &amp; video/animation"/>
    <n v="22"/>
    <n v="110.64"/>
    <x v="0"/>
    <s v="animation"/>
    <x v="843"/>
    <x v="843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844"/>
    <b v="0"/>
    <n v="3"/>
    <b v="0"/>
    <s v="film &amp; video/animation"/>
    <n v="0"/>
    <n v="10.33"/>
    <x v="0"/>
    <s v="animation"/>
    <x v="844"/>
    <x v="844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845"/>
    <b v="0"/>
    <n v="26"/>
    <b v="0"/>
    <s v="film &amp; video/animation"/>
    <n v="10"/>
    <n v="73.459999999999994"/>
    <x v="0"/>
    <s v="animation"/>
    <x v="845"/>
    <x v="845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846"/>
    <b v="0"/>
    <n v="4"/>
    <b v="0"/>
    <s v="film &amp; video/animation"/>
    <n v="1"/>
    <n v="57.5"/>
    <x v="0"/>
    <s v="animation"/>
    <x v="846"/>
    <x v="846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847"/>
    <b v="0"/>
    <n v="10"/>
    <b v="0"/>
    <s v="film &amp; video/animation"/>
    <n v="3"/>
    <n v="64"/>
    <x v="0"/>
    <s v="animation"/>
    <x v="847"/>
    <x v="84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848"/>
    <b v="0"/>
    <n v="2"/>
    <b v="0"/>
    <s v="technology/web"/>
    <n v="0"/>
    <n v="3"/>
    <x v="3"/>
    <s v="web"/>
    <x v="848"/>
    <x v="848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849"/>
    <b v="0"/>
    <n v="0"/>
    <b v="0"/>
    <s v="technology/web"/>
    <n v="0"/>
    <n v="0"/>
    <x v="3"/>
    <s v="web"/>
    <x v="849"/>
    <x v="849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850"/>
    <b v="0"/>
    <n v="2174"/>
    <b v="1"/>
    <s v="technology/wearables"/>
    <n v="1460"/>
    <n v="134.36000000000001"/>
    <x v="3"/>
    <s v="wearables"/>
    <x v="850"/>
    <x v="85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851"/>
    <b v="0"/>
    <n v="36"/>
    <b v="0"/>
    <s v="technology/wearables"/>
    <n v="73"/>
    <n v="405.5"/>
    <x v="3"/>
    <s v="wearables"/>
    <x v="851"/>
    <x v="851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x v="852"/>
    <b v="0"/>
    <n v="34"/>
    <b v="0"/>
    <s v="technology/wearables"/>
    <n v="12"/>
    <n v="72.59"/>
    <x v="3"/>
    <s v="wearables"/>
    <x v="852"/>
    <x v="85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853"/>
    <b v="0"/>
    <n v="201"/>
    <b v="0"/>
    <s v="technology/wearables"/>
    <n v="7"/>
    <n v="6.5"/>
    <x v="3"/>
    <s v="wearables"/>
    <x v="853"/>
    <x v="85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854"/>
    <b v="0"/>
    <n v="140"/>
    <b v="1"/>
    <s v="publishing/nonfiction"/>
    <n v="100"/>
    <n v="143.36000000000001"/>
    <x v="2"/>
    <s v="nonfiction"/>
    <x v="854"/>
    <x v="854"/>
    <x v="2"/>
  </r>
  <r>
    <n v="730"/>
    <s v="Encyclopedia of Surfing"/>
    <s v="A Massive but Cheerful Online Digital Archive of Surfing"/>
    <n v="20000"/>
    <n v="26438"/>
    <x v="2"/>
    <s v="US"/>
    <s v="USD"/>
    <n v="1323280391"/>
    <x v="855"/>
    <b v="0"/>
    <n v="265"/>
    <b v="1"/>
    <s v="publishing/nonfiction"/>
    <n v="132"/>
    <n v="99.77"/>
    <x v="2"/>
    <s v="nonfiction"/>
    <x v="855"/>
    <x v="85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856"/>
    <b v="0"/>
    <n v="5"/>
    <b v="0"/>
    <s v="music/jazz"/>
    <n v="0"/>
    <n v="12.4"/>
    <x v="5"/>
    <s v="jazz"/>
    <x v="856"/>
    <x v="856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857"/>
    <b v="0"/>
    <n v="53"/>
    <b v="0"/>
    <s v="music/indie rock"/>
    <n v="39"/>
    <n v="147.81"/>
    <x v="5"/>
    <s v="indie rock"/>
    <x v="857"/>
    <x v="857"/>
    <x v="0"/>
  </r>
  <r>
    <n v="919"/>
    <s v="Jazz CD:  Out of The Blue"/>
    <s v="Cool jazz with a New Orleans flavor."/>
    <n v="20000"/>
    <n v="100"/>
    <x v="1"/>
    <s v="US"/>
    <s v="USD"/>
    <n v="1355930645"/>
    <x v="858"/>
    <b v="0"/>
    <n v="1"/>
    <b v="0"/>
    <s v="music/jazz"/>
    <n v="1"/>
    <n v="100"/>
    <x v="5"/>
    <s v="jazz"/>
    <x v="858"/>
    <x v="858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x v="859"/>
    <b v="0"/>
    <n v="0"/>
    <b v="0"/>
    <s v="music/jazz"/>
    <n v="0"/>
    <n v="0"/>
    <x v="5"/>
    <s v="jazz"/>
    <x v="859"/>
    <x v="859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860"/>
    <b v="0"/>
    <n v="7"/>
    <b v="0"/>
    <s v="technology/wearables"/>
    <n v="1"/>
    <n v="39"/>
    <x v="3"/>
    <s v="wearables"/>
    <x v="860"/>
    <x v="860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861"/>
    <b v="0"/>
    <n v="81"/>
    <b v="0"/>
    <s v="technology/wearables"/>
    <n v="18"/>
    <n v="43.98"/>
    <x v="3"/>
    <s v="wearables"/>
    <x v="861"/>
    <x v="86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862"/>
    <b v="0"/>
    <n v="45"/>
    <b v="0"/>
    <s v="technology/wearables"/>
    <n v="35"/>
    <n v="153.88999999999999"/>
    <x v="3"/>
    <s v="wearables"/>
    <x v="862"/>
    <x v="86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863"/>
    <b v="0"/>
    <n v="8"/>
    <b v="0"/>
    <s v="technology/wearables"/>
    <n v="2"/>
    <n v="51.38"/>
    <x v="3"/>
    <s v="wearables"/>
    <x v="863"/>
    <x v="86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864"/>
    <b v="0"/>
    <n v="23"/>
    <b v="0"/>
    <s v="technology/wearables"/>
    <n v="13"/>
    <n v="110.87"/>
    <x v="3"/>
    <s v="wearables"/>
    <x v="864"/>
    <x v="864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865"/>
    <b v="0"/>
    <n v="15"/>
    <b v="0"/>
    <s v="technology/wearables"/>
    <n v="16"/>
    <n v="214.07"/>
    <x v="3"/>
    <s v="wearables"/>
    <x v="865"/>
    <x v="865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866"/>
    <b v="0"/>
    <n v="1"/>
    <b v="0"/>
    <s v="technology/wearables"/>
    <n v="0"/>
    <n v="75"/>
    <x v="3"/>
    <s v="wearables"/>
    <x v="866"/>
    <x v="866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867"/>
    <b v="0"/>
    <n v="7"/>
    <b v="0"/>
    <s v="technology/wearables"/>
    <n v="3"/>
    <n v="88.71"/>
    <x v="3"/>
    <s v="wearables"/>
    <x v="867"/>
    <x v="867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868"/>
    <b v="1"/>
    <n v="61"/>
    <b v="1"/>
    <s v="music/electronic music"/>
    <n v="119"/>
    <n v="388.98"/>
    <x v="5"/>
    <s v="electronic music"/>
    <x v="868"/>
    <x v="868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869"/>
    <b v="0"/>
    <n v="98"/>
    <b v="0"/>
    <s v="games/video games"/>
    <n v="9"/>
    <n v="18.579999999999998"/>
    <x v="4"/>
    <s v="video games"/>
    <x v="869"/>
    <x v="869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870"/>
    <b v="0"/>
    <n v="2"/>
    <b v="0"/>
    <s v="games/mobile games"/>
    <n v="0"/>
    <n v="10.5"/>
    <x v="4"/>
    <s v="mobile games"/>
    <x v="870"/>
    <x v="87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871"/>
    <b v="0"/>
    <n v="9"/>
    <b v="0"/>
    <s v="food/food trucks"/>
    <n v="3"/>
    <n v="65"/>
    <x v="7"/>
    <s v="food trucks"/>
    <x v="871"/>
    <x v="871"/>
    <x v="2"/>
  </r>
  <r>
    <n v="1210"/>
    <s v="Det Andra GÃ¶teborg"/>
    <s v="En fotobok om livet i det enda andra GÃ¶teborg i vÃ¤rlden"/>
    <n v="20000"/>
    <n v="50863"/>
    <x v="2"/>
    <s v="SE"/>
    <s v="SEK"/>
    <n v="1433106000"/>
    <x v="872"/>
    <b v="0"/>
    <n v="103"/>
    <b v="1"/>
    <s v="photography/photobooks"/>
    <n v="254"/>
    <n v="493.82"/>
    <x v="6"/>
    <s v="photobooks"/>
    <x v="872"/>
    <x v="87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873"/>
    <b v="0"/>
    <n v="238"/>
    <b v="1"/>
    <s v="theater/plays"/>
    <n v="110"/>
    <n v="92.04"/>
    <x v="1"/>
    <s v="plays"/>
    <x v="873"/>
    <x v="87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874"/>
    <b v="0"/>
    <n v="24"/>
    <b v="0"/>
    <s v="technology/wearables"/>
    <n v="16"/>
    <n v="129.16999999999999"/>
    <x v="3"/>
    <s v="wearables"/>
    <x v="874"/>
    <x v="87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875"/>
    <b v="0"/>
    <n v="8"/>
    <b v="0"/>
    <s v="technology/wearables"/>
    <n v="2"/>
    <n v="60.75"/>
    <x v="3"/>
    <s v="wearables"/>
    <x v="875"/>
    <x v="87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876"/>
    <b v="0"/>
    <n v="120"/>
    <b v="1"/>
    <s v="publishing/nonfiction"/>
    <n v="101"/>
    <n v="168.78"/>
    <x v="2"/>
    <s v="nonfiction"/>
    <x v="876"/>
    <x v="87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877"/>
    <b v="0"/>
    <n v="8"/>
    <b v="0"/>
    <s v="publishing/translations"/>
    <n v="3"/>
    <n v="75"/>
    <x v="2"/>
    <s v="translations"/>
    <x v="877"/>
    <x v="87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878"/>
    <b v="0"/>
    <n v="3"/>
    <b v="0"/>
    <s v="publishing/fiction"/>
    <n v="0"/>
    <n v="16"/>
    <x v="2"/>
    <s v="fiction"/>
    <x v="878"/>
    <x v="878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879"/>
    <b v="0"/>
    <n v="284"/>
    <b v="1"/>
    <s v="photography/photobooks"/>
    <n v="136"/>
    <n v="95.76"/>
    <x v="6"/>
    <s v="photobooks"/>
    <x v="879"/>
    <x v="87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880"/>
    <b v="0"/>
    <n v="0"/>
    <b v="0"/>
    <s v="photography/nature"/>
    <n v="0"/>
    <n v="0"/>
    <x v="6"/>
    <s v="nature"/>
    <x v="880"/>
    <x v="88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881"/>
    <b v="0"/>
    <n v="1"/>
    <b v="0"/>
    <s v="photography/places"/>
    <n v="0"/>
    <n v="15"/>
    <x v="6"/>
    <s v="places"/>
    <x v="881"/>
    <x v="88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882"/>
    <b v="0"/>
    <n v="79"/>
    <b v="0"/>
    <s v="music/faith"/>
    <n v="26"/>
    <n v="65.97"/>
    <x v="5"/>
    <s v="faith"/>
    <x v="882"/>
    <x v="882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883"/>
    <b v="1"/>
    <n v="8"/>
    <b v="0"/>
    <s v="photography/photobooks"/>
    <n v="3"/>
    <n v="73.88"/>
    <x v="6"/>
    <s v="photobooks"/>
    <x v="883"/>
    <x v="883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884"/>
    <b v="0"/>
    <n v="48"/>
    <b v="1"/>
    <s v="music/rock"/>
    <n v="100"/>
    <n v="417.33"/>
    <x v="5"/>
    <s v="rock"/>
    <x v="884"/>
    <x v="88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885"/>
    <b v="0"/>
    <n v="1"/>
    <b v="0"/>
    <s v="games/mobile games"/>
    <n v="0"/>
    <n v="10"/>
    <x v="4"/>
    <s v="mobile games"/>
    <x v="885"/>
    <x v="88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886"/>
    <b v="0"/>
    <n v="13"/>
    <b v="0"/>
    <s v="games/mobile games"/>
    <n v="1"/>
    <n v="16.309999999999999"/>
    <x v="4"/>
    <s v="mobile games"/>
    <x v="886"/>
    <x v="886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887"/>
    <b v="0"/>
    <n v="6"/>
    <b v="0"/>
    <s v="technology/gadgets"/>
    <n v="1"/>
    <n v="17"/>
    <x v="3"/>
    <s v="gadgets"/>
    <x v="887"/>
    <x v="887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888"/>
    <b v="1"/>
    <n v="405"/>
    <b v="1"/>
    <s v="technology/hardware"/>
    <n v="370"/>
    <n v="182.78"/>
    <x v="3"/>
    <s v="hardware"/>
    <x v="888"/>
    <x v="88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889"/>
    <b v="1"/>
    <n v="1887"/>
    <b v="1"/>
    <s v="technology/hardware"/>
    <n v="579"/>
    <n v="61.38"/>
    <x v="3"/>
    <s v="hardware"/>
    <x v="889"/>
    <x v="88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890"/>
    <b v="1"/>
    <n v="402"/>
    <b v="1"/>
    <s v="technology/hardware"/>
    <n v="375"/>
    <n v="186.81"/>
    <x v="3"/>
    <s v="hardware"/>
    <x v="890"/>
    <x v="890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891"/>
    <b v="0"/>
    <n v="278"/>
    <b v="1"/>
    <s v="technology/hardware"/>
    <n v="281"/>
    <n v="201.96"/>
    <x v="3"/>
    <s v="hardware"/>
    <x v="891"/>
    <x v="89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892"/>
    <b v="0"/>
    <n v="48"/>
    <b v="1"/>
    <s v="technology/hardware"/>
    <n v="131"/>
    <n v="546.69000000000005"/>
    <x v="3"/>
    <s v="hardware"/>
    <x v="892"/>
    <x v="89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893"/>
    <b v="0"/>
    <n v="2"/>
    <b v="0"/>
    <s v="games/video games"/>
    <n v="0"/>
    <n v="5"/>
    <x v="4"/>
    <s v="video games"/>
    <x v="893"/>
    <x v="89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894"/>
    <b v="0"/>
    <n v="392"/>
    <b v="1"/>
    <s v="games/tabletop games"/>
    <n v="110"/>
    <n v="55.96"/>
    <x v="4"/>
    <s v="tabletop games"/>
    <x v="894"/>
    <x v="894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895"/>
    <b v="1"/>
    <n v="3562"/>
    <b v="1"/>
    <s v="games/tabletop games"/>
    <n v="1015"/>
    <n v="56.97"/>
    <x v="4"/>
    <s v="tabletop games"/>
    <x v="895"/>
    <x v="89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896"/>
    <b v="0"/>
    <n v="404"/>
    <b v="1"/>
    <s v="games/tabletop games"/>
    <n v="381"/>
    <n v="188.38"/>
    <x v="4"/>
    <s v="tabletop games"/>
    <x v="896"/>
    <x v="896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897"/>
    <b v="0"/>
    <n v="1328"/>
    <b v="1"/>
    <s v="games/tabletop games"/>
    <n v="283"/>
    <n v="42.63"/>
    <x v="4"/>
    <s v="tabletop games"/>
    <x v="897"/>
    <x v="897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898"/>
    <b v="1"/>
    <n v="2165"/>
    <b v="1"/>
    <s v="food/small batch"/>
    <n v="521"/>
    <n v="48.1"/>
    <x v="7"/>
    <s v="small batch"/>
    <x v="898"/>
    <x v="898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899"/>
    <b v="0"/>
    <n v="1"/>
    <b v="0"/>
    <s v="technology/web"/>
    <n v="0"/>
    <n v="25"/>
    <x v="3"/>
    <s v="web"/>
    <x v="899"/>
    <x v="89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900"/>
    <b v="0"/>
    <n v="1"/>
    <b v="0"/>
    <s v="food/food trucks"/>
    <n v="0"/>
    <n v="5"/>
    <x v="7"/>
    <s v="food trucks"/>
    <x v="900"/>
    <x v="9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901"/>
    <b v="0"/>
    <n v="0"/>
    <b v="0"/>
    <s v="food/food trucks"/>
    <n v="0"/>
    <n v="0"/>
    <x v="7"/>
    <s v="food trucks"/>
    <x v="901"/>
    <x v="90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902"/>
    <b v="0"/>
    <n v="2"/>
    <b v="0"/>
    <s v="food/food trucks"/>
    <n v="0"/>
    <n v="13"/>
    <x v="7"/>
    <s v="food trucks"/>
    <x v="902"/>
    <x v="90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903"/>
    <b v="0"/>
    <n v="311"/>
    <b v="1"/>
    <s v="food/small batch"/>
    <n v="203"/>
    <n v="130.22999999999999"/>
    <x v="7"/>
    <s v="small batch"/>
    <x v="903"/>
    <x v="903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904"/>
    <b v="0"/>
    <n v="259"/>
    <b v="1"/>
    <s v="music/indie rock"/>
    <n v="129"/>
    <n v="99.38"/>
    <x v="5"/>
    <s v="indie rock"/>
    <x v="904"/>
    <x v="9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905"/>
    <b v="0"/>
    <n v="0"/>
    <b v="0"/>
    <s v="food/restaurants"/>
    <n v="0"/>
    <n v="0"/>
    <x v="7"/>
    <s v="restaurants"/>
    <x v="905"/>
    <x v="905"/>
    <x v="1"/>
  </r>
  <r>
    <n v="2535"/>
    <s v="Mark Hayes Requiem Recording"/>
    <s v="Mark Hayes: Requiem Recording"/>
    <n v="20000"/>
    <n v="20755"/>
    <x v="2"/>
    <s v="US"/>
    <s v="USD"/>
    <n v="1417463945"/>
    <x v="906"/>
    <b v="0"/>
    <n v="78"/>
    <b v="1"/>
    <s v="music/classical music"/>
    <n v="104"/>
    <n v="266.08999999999997"/>
    <x v="5"/>
    <s v="classical music"/>
    <x v="906"/>
    <x v="906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x v="907"/>
    <b v="0"/>
    <n v="0"/>
    <b v="0"/>
    <s v="food/food trucks"/>
    <n v="0"/>
    <n v="0"/>
    <x v="7"/>
    <s v="food trucks"/>
    <x v="907"/>
    <x v="907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908"/>
    <b v="1"/>
    <n v="321"/>
    <b v="1"/>
    <s v="technology/space exploration"/>
    <n v="104"/>
    <n v="64.930000000000007"/>
    <x v="3"/>
    <s v="space exploration"/>
    <x v="908"/>
    <x v="908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909"/>
    <b v="0"/>
    <n v="286"/>
    <b v="1"/>
    <s v="technology/space exploration"/>
    <n v="115"/>
    <n v="80.19"/>
    <x v="3"/>
    <s v="space exploration"/>
    <x v="909"/>
    <x v="909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910"/>
    <b v="1"/>
    <n v="23"/>
    <b v="0"/>
    <s v="technology/space exploration"/>
    <n v="11"/>
    <n v="91.3"/>
    <x v="3"/>
    <s v="space exploration"/>
    <x v="910"/>
    <x v="9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911"/>
    <b v="0"/>
    <n v="5"/>
    <b v="0"/>
    <s v="technology/space exploration"/>
    <n v="0"/>
    <n v="3.8"/>
    <x v="3"/>
    <s v="space exploration"/>
    <x v="911"/>
    <x v="91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912"/>
    <b v="0"/>
    <n v="80"/>
    <b v="1"/>
    <s v="technology/makerspaces"/>
    <n v="107"/>
    <n v="267"/>
    <x v="3"/>
    <s v="makerspaces"/>
    <x v="912"/>
    <x v="91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913"/>
    <b v="0"/>
    <n v="56"/>
    <b v="1"/>
    <s v="technology/makerspaces"/>
    <n v="105"/>
    <n v="373.56"/>
    <x v="3"/>
    <s v="makerspaces"/>
    <x v="913"/>
    <x v="913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914"/>
    <b v="1"/>
    <n v="1049"/>
    <b v="1"/>
    <s v="theater/spaces"/>
    <n v="233"/>
    <n v="44.46"/>
    <x v="1"/>
    <s v="spaces"/>
    <x v="914"/>
    <x v="91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915"/>
    <b v="0"/>
    <n v="33"/>
    <b v="0"/>
    <s v="publishing/children's books"/>
    <n v="10"/>
    <n v="63.1"/>
    <x v="2"/>
    <s v="children's books"/>
    <x v="915"/>
    <x v="91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16"/>
    <b v="0"/>
    <n v="5"/>
    <b v="0"/>
    <s v="theater/plays"/>
    <n v="1"/>
    <n v="35.4"/>
    <x v="1"/>
    <s v="plays"/>
    <x v="916"/>
    <x v="916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917"/>
    <b v="0"/>
    <n v="3"/>
    <b v="0"/>
    <s v="theater/plays"/>
    <n v="0"/>
    <n v="2.33"/>
    <x v="1"/>
    <s v="plays"/>
    <x v="917"/>
    <x v="91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918"/>
    <b v="0"/>
    <n v="8"/>
    <b v="0"/>
    <s v="theater/spaces"/>
    <n v="8"/>
    <n v="200.63"/>
    <x v="1"/>
    <s v="spaces"/>
    <x v="918"/>
    <x v="918"/>
    <x v="0"/>
  </r>
  <r>
    <n v="2989"/>
    <s v="Let's Light Up The Gem!"/>
    <s v="Bring the movies back to Bethel, Maine."/>
    <n v="20000"/>
    <n v="35307"/>
    <x v="2"/>
    <s v="US"/>
    <s v="USD"/>
    <n v="1450673940"/>
    <x v="919"/>
    <b v="0"/>
    <n v="364"/>
    <b v="1"/>
    <s v="theater/spaces"/>
    <n v="177"/>
    <n v="97"/>
    <x v="1"/>
    <s v="spaces"/>
    <x v="919"/>
    <x v="919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920"/>
    <b v="0"/>
    <n v="236"/>
    <b v="1"/>
    <s v="theater/spaces"/>
    <n v="109"/>
    <n v="92.13"/>
    <x v="1"/>
    <s v="spaces"/>
    <x v="920"/>
    <x v="92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921"/>
    <b v="0"/>
    <n v="1"/>
    <b v="0"/>
    <s v="theater/spaces"/>
    <n v="0"/>
    <n v="1"/>
    <x v="1"/>
    <s v="spaces"/>
    <x v="921"/>
    <x v="92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922"/>
    <b v="0"/>
    <n v="3"/>
    <b v="0"/>
    <s v="theater/spaces"/>
    <n v="0"/>
    <n v="18.670000000000002"/>
    <x v="1"/>
    <s v="spaces"/>
    <x v="922"/>
    <x v="92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923"/>
    <b v="0"/>
    <n v="3"/>
    <b v="0"/>
    <s v="theater/spaces"/>
    <n v="0"/>
    <n v="16.670000000000002"/>
    <x v="1"/>
    <s v="spaces"/>
    <x v="923"/>
    <x v="923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24"/>
    <b v="0"/>
    <n v="2"/>
    <b v="0"/>
    <s v="theater/spaces"/>
    <n v="1"/>
    <n v="62.5"/>
    <x v="1"/>
    <s v="spaces"/>
    <x v="924"/>
    <x v="924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925"/>
    <b v="0"/>
    <n v="14"/>
    <b v="0"/>
    <s v="theater/spaces"/>
    <n v="4"/>
    <n v="56.79"/>
    <x v="1"/>
    <s v="spaces"/>
    <x v="925"/>
    <x v="925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926"/>
    <b v="0"/>
    <n v="76"/>
    <b v="0"/>
    <s v="theater/spaces"/>
    <n v="27"/>
    <n v="70.11"/>
    <x v="1"/>
    <s v="spaces"/>
    <x v="926"/>
    <x v="92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927"/>
    <b v="1"/>
    <n v="213"/>
    <b v="1"/>
    <s v="theater/plays"/>
    <n v="118"/>
    <n v="110.35"/>
    <x v="1"/>
    <s v="plays"/>
    <x v="927"/>
    <x v="927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928"/>
    <b v="1"/>
    <n v="119"/>
    <b v="1"/>
    <s v="theater/plays"/>
    <n v="100"/>
    <n v="168.25"/>
    <x v="1"/>
    <s v="plays"/>
    <x v="928"/>
    <x v="928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929"/>
    <b v="1"/>
    <n v="202"/>
    <b v="1"/>
    <s v="theater/plays"/>
    <n v="108"/>
    <n v="106.8"/>
    <x v="1"/>
    <s v="plays"/>
    <x v="929"/>
    <x v="92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930"/>
    <b v="0"/>
    <n v="110"/>
    <b v="1"/>
    <s v="theater/plays"/>
    <n v="101"/>
    <n v="182.91"/>
    <x v="1"/>
    <s v="plays"/>
    <x v="930"/>
    <x v="930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931"/>
    <b v="1"/>
    <n v="115"/>
    <b v="1"/>
    <s v="theater/plays"/>
    <n v="102"/>
    <n v="177.09"/>
    <x v="1"/>
    <s v="plays"/>
    <x v="931"/>
    <x v="931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932"/>
    <b v="0"/>
    <n v="31"/>
    <b v="0"/>
    <s v="theater/plays"/>
    <n v="9"/>
    <n v="60.06"/>
    <x v="1"/>
    <s v="plays"/>
    <x v="932"/>
    <x v="932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933"/>
    <b v="0"/>
    <n v="0"/>
    <b v="0"/>
    <s v="theater/plays"/>
    <n v="0"/>
    <n v="0"/>
    <x v="1"/>
    <s v="plays"/>
    <x v="933"/>
    <x v="9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934"/>
    <b v="0"/>
    <n v="14"/>
    <b v="0"/>
    <s v="theater/plays"/>
    <n v="2"/>
    <n v="32.36"/>
    <x v="1"/>
    <s v="plays"/>
    <x v="934"/>
    <x v="93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935"/>
    <b v="0"/>
    <n v="0"/>
    <b v="0"/>
    <s v="theater/plays"/>
    <n v="0"/>
    <n v="0"/>
    <x v="1"/>
    <s v="plays"/>
    <x v="935"/>
    <x v="935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936"/>
    <b v="0"/>
    <n v="0"/>
    <b v="0"/>
    <s v="theater/plays"/>
    <n v="0"/>
    <n v="0"/>
    <x v="1"/>
    <s v="plays"/>
    <x v="936"/>
    <x v="93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937"/>
    <b v="0"/>
    <n v="1"/>
    <b v="0"/>
    <s v="theater/plays"/>
    <n v="0"/>
    <n v="16"/>
    <x v="1"/>
    <s v="plays"/>
    <x v="937"/>
    <x v="93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938"/>
    <b v="0"/>
    <n v="3"/>
    <b v="0"/>
    <s v="theater/plays"/>
    <n v="2"/>
    <n v="163.33000000000001"/>
    <x v="1"/>
    <s v="plays"/>
    <x v="938"/>
    <x v="93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939"/>
    <b v="0"/>
    <n v="0"/>
    <b v="0"/>
    <s v="theater/plays"/>
    <n v="0"/>
    <n v="0"/>
    <x v="1"/>
    <s v="plays"/>
    <x v="939"/>
    <x v="9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940"/>
    <b v="0"/>
    <n v="0"/>
    <b v="0"/>
    <s v="publishing/children's books"/>
    <n v="0"/>
    <n v="0"/>
    <x v="2"/>
    <s v="children's books"/>
    <x v="940"/>
    <x v="94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941"/>
    <b v="0"/>
    <n v="191"/>
    <b v="1"/>
    <s v="photography/photobooks"/>
    <n v="112"/>
    <n v="116.21"/>
    <x v="6"/>
    <s v="photobooks"/>
    <x v="941"/>
    <x v="94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942"/>
    <b v="0"/>
    <n v="100"/>
    <b v="1"/>
    <s v="games/tabletop games"/>
    <n v="106"/>
    <n v="206.31"/>
    <x v="4"/>
    <s v="tabletop games"/>
    <x v="942"/>
    <x v="94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943"/>
    <b v="0"/>
    <n v="27"/>
    <b v="0"/>
    <s v="technology/makerspaces"/>
    <n v="18"/>
    <n v="126.48"/>
    <x v="3"/>
    <s v="makerspaces"/>
    <x v="943"/>
    <x v="94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944"/>
    <b v="1"/>
    <n v="141"/>
    <b v="1"/>
    <s v="photography/photobooks"/>
    <n v="101"/>
    <n v="135.66999999999999"/>
    <x v="6"/>
    <s v="photobooks"/>
    <x v="944"/>
    <x v="944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945"/>
    <b v="1"/>
    <n v="86"/>
    <b v="0"/>
    <s v="photography/photobooks"/>
    <n v="22"/>
    <n v="48.72"/>
    <x v="6"/>
    <s v="photobooks"/>
    <x v="945"/>
    <x v="945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946"/>
    <b v="1"/>
    <n v="205"/>
    <b v="1"/>
    <s v="technology/hardware"/>
    <n v="127"/>
    <n v="117.6"/>
    <x v="3"/>
    <s v="hardware"/>
    <x v="946"/>
    <x v="94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947"/>
    <b v="0"/>
    <n v="537"/>
    <b v="1"/>
    <s v="games/tabletop games"/>
    <n v="185"/>
    <n v="65.319999999999993"/>
    <x v="4"/>
    <s v="tabletop games"/>
    <x v="947"/>
    <x v="947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948"/>
    <b v="0"/>
    <n v="7"/>
    <b v="0"/>
    <s v="theater/spaces"/>
    <n v="6"/>
    <n v="163.57"/>
    <x v="1"/>
    <s v="spaces"/>
    <x v="948"/>
    <x v="948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949"/>
    <b v="0"/>
    <n v="2"/>
    <b v="0"/>
    <s v="publishing/translations"/>
    <n v="0"/>
    <n v="1"/>
    <x v="2"/>
    <s v="translations"/>
    <x v="949"/>
    <x v="94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50"/>
    <b v="0"/>
    <n v="7"/>
    <b v="0"/>
    <s v="technology/web"/>
    <n v="1"/>
    <n v="15.43"/>
    <x v="3"/>
    <s v="web"/>
    <x v="950"/>
    <x v="95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951"/>
    <b v="1"/>
    <n v="206"/>
    <b v="1"/>
    <s v="music/rock"/>
    <n v="109"/>
    <n v="99.16"/>
    <x v="5"/>
    <s v="rock"/>
    <x v="951"/>
    <x v="95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952"/>
    <b v="0"/>
    <n v="101"/>
    <b v="1"/>
    <s v="film &amp; video/television"/>
    <n v="109"/>
    <n v="199.9"/>
    <x v="0"/>
    <s v="television"/>
    <x v="952"/>
    <x v="952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953"/>
    <b v="0"/>
    <n v="206"/>
    <b v="1"/>
    <s v="film &amp; video/documentary"/>
    <n v="101"/>
    <n v="90.62"/>
    <x v="0"/>
    <s v="documentary"/>
    <x v="953"/>
    <x v="953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954"/>
    <b v="0"/>
    <n v="208"/>
    <b v="1"/>
    <s v="film &amp; video/documentary"/>
    <n v="103"/>
    <n v="91.48"/>
    <x v="0"/>
    <s v="documentary"/>
    <x v="954"/>
    <x v="954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955"/>
    <b v="1"/>
    <n v="211"/>
    <b v="1"/>
    <s v="photography/photobooks"/>
    <n v="111"/>
    <n v="97.11"/>
    <x v="6"/>
    <s v="photobooks"/>
    <x v="955"/>
    <x v="955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956"/>
    <b v="1"/>
    <n v="241"/>
    <b v="1"/>
    <s v="photography/photobooks"/>
    <n v="125"/>
    <n v="95.83"/>
    <x v="6"/>
    <s v="photobooks"/>
    <x v="956"/>
    <x v="956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957"/>
    <b v="0"/>
    <n v="380"/>
    <b v="1"/>
    <s v="games/tabletop games"/>
    <n v="104"/>
    <n v="50.85"/>
    <x v="4"/>
    <s v="tabletop games"/>
    <x v="957"/>
    <x v="95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958"/>
    <b v="1"/>
    <n v="1224"/>
    <b v="1"/>
    <s v="music/indie rock"/>
    <n v="429"/>
    <n v="64.819999999999993"/>
    <x v="5"/>
    <s v="indie rock"/>
    <x v="958"/>
    <x v="958"/>
    <x v="4"/>
  </r>
  <r>
    <n v="283"/>
    <s v="SOLE SURVIVOR"/>
    <s v="What is the impact of survivorship on the human condition?"/>
    <n v="18000"/>
    <n v="20569.05"/>
    <x v="2"/>
    <s v="US"/>
    <s v="USD"/>
    <n v="1306904340"/>
    <x v="959"/>
    <b v="1"/>
    <n v="202"/>
    <b v="1"/>
    <s v="film &amp; video/documentary"/>
    <n v="114"/>
    <n v="101.83"/>
    <x v="0"/>
    <s v="documentary"/>
    <x v="959"/>
    <x v="959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960"/>
    <b v="1"/>
    <n v="238"/>
    <b v="1"/>
    <s v="film &amp; video/documentary"/>
    <n v="119"/>
    <n v="89.96"/>
    <x v="0"/>
    <s v="documentary"/>
    <x v="960"/>
    <x v="960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961"/>
    <b v="0"/>
    <n v="1"/>
    <b v="0"/>
    <s v="technology/web"/>
    <n v="0"/>
    <n v="1"/>
    <x v="3"/>
    <s v="web"/>
    <x v="961"/>
    <x v="961"/>
    <x v="0"/>
  </r>
  <r>
    <n v="1086"/>
    <s v="Cyber Universe Online"/>
    <s v="Humanity's future in the Galaxy"/>
    <n v="18000"/>
    <n v="15"/>
    <x v="1"/>
    <s v="US"/>
    <s v="USD"/>
    <n v="1408913291"/>
    <x v="962"/>
    <b v="0"/>
    <n v="2"/>
    <b v="0"/>
    <s v="games/video games"/>
    <n v="0"/>
    <n v="7.5"/>
    <x v="4"/>
    <s v="video games"/>
    <x v="962"/>
    <x v="962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963"/>
    <b v="0"/>
    <n v="27"/>
    <b v="0"/>
    <s v="games/video games"/>
    <n v="18"/>
    <n v="122"/>
    <x v="4"/>
    <s v="video games"/>
    <x v="963"/>
    <x v="96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964"/>
    <b v="0"/>
    <n v="0"/>
    <b v="0"/>
    <s v="food/food trucks"/>
    <n v="0"/>
    <n v="0"/>
    <x v="7"/>
    <s v="food trucks"/>
    <x v="964"/>
    <x v="964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965"/>
    <b v="0"/>
    <n v="3"/>
    <b v="0"/>
    <s v="food/food trucks"/>
    <n v="6"/>
    <n v="340"/>
    <x v="7"/>
    <s v="food trucks"/>
    <x v="965"/>
    <x v="96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x v="966"/>
    <b v="1"/>
    <n v="167"/>
    <b v="1"/>
    <s v="photography/photobooks"/>
    <n v="103"/>
    <n v="111.53"/>
    <x v="6"/>
    <s v="photobooks"/>
    <x v="966"/>
    <x v="966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967"/>
    <b v="0"/>
    <n v="2"/>
    <b v="0"/>
    <s v="photography/nature"/>
    <n v="0"/>
    <n v="3"/>
    <x v="6"/>
    <s v="nature"/>
    <x v="967"/>
    <x v="967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968"/>
    <b v="0"/>
    <n v="100"/>
    <b v="0"/>
    <s v="photography/photobooks"/>
    <n v="52"/>
    <n v="94.19"/>
    <x v="6"/>
    <s v="photobooks"/>
    <x v="968"/>
    <x v="96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969"/>
    <b v="0"/>
    <n v="16"/>
    <b v="0"/>
    <s v="games/mobile games"/>
    <n v="8"/>
    <n v="90.94"/>
    <x v="4"/>
    <s v="mobile games"/>
    <x v="969"/>
    <x v="96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970"/>
    <b v="0"/>
    <n v="246"/>
    <b v="1"/>
    <s v="music/indie rock"/>
    <n v="120"/>
    <n v="88.15"/>
    <x v="5"/>
    <s v="indie rock"/>
    <x v="970"/>
    <x v="97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971"/>
    <b v="0"/>
    <n v="340"/>
    <b v="1"/>
    <s v="music/rock"/>
    <n v="122"/>
    <n v="64.37"/>
    <x v="5"/>
    <s v="rock"/>
    <x v="971"/>
    <x v="97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972"/>
    <b v="0"/>
    <n v="321"/>
    <b v="1"/>
    <s v="games/tabletop games"/>
    <n v="108"/>
    <n v="60.82"/>
    <x v="4"/>
    <s v="tabletop games"/>
    <x v="972"/>
    <x v="972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973"/>
    <b v="0"/>
    <n v="983"/>
    <b v="1"/>
    <s v="games/tabletop games"/>
    <n v="353"/>
    <n v="64.63"/>
    <x v="4"/>
    <s v="tabletop games"/>
    <x v="973"/>
    <x v="973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974"/>
    <b v="1"/>
    <n v="167"/>
    <b v="1"/>
    <s v="music/indie rock"/>
    <n v="101"/>
    <n v="109.11"/>
    <x v="5"/>
    <s v="indie rock"/>
    <x v="974"/>
    <x v="974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975"/>
    <b v="0"/>
    <n v="33"/>
    <b v="0"/>
    <s v="food/restaurants"/>
    <n v="10"/>
    <n v="53.55"/>
    <x v="7"/>
    <s v="restaurants"/>
    <x v="975"/>
    <x v="975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976"/>
    <b v="0"/>
    <n v="185"/>
    <b v="1"/>
    <s v="music/classical music"/>
    <n v="113"/>
    <n v="109.96"/>
    <x v="5"/>
    <s v="classical music"/>
    <x v="976"/>
    <x v="976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977"/>
    <b v="1"/>
    <n v="148"/>
    <b v="1"/>
    <s v="theater/spaces"/>
    <n v="104"/>
    <n v="125.98"/>
    <x v="1"/>
    <s v="spaces"/>
    <x v="977"/>
    <x v="97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978"/>
    <b v="0"/>
    <n v="3"/>
    <b v="0"/>
    <s v="theater/spaces"/>
    <n v="0"/>
    <n v="1"/>
    <x v="1"/>
    <s v="spaces"/>
    <x v="978"/>
    <x v="97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979"/>
    <b v="0"/>
    <n v="1"/>
    <b v="0"/>
    <s v="theater/musical"/>
    <n v="0"/>
    <n v="10"/>
    <x v="1"/>
    <s v="musical"/>
    <x v="979"/>
    <x v="979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980"/>
    <b v="0"/>
    <n v="197"/>
    <b v="0"/>
    <s v="theater/plays"/>
    <n v="70"/>
    <n v="63.56"/>
    <x v="1"/>
    <s v="plays"/>
    <x v="980"/>
    <x v="98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981"/>
    <b v="0"/>
    <n v="0"/>
    <b v="0"/>
    <s v="theater/plays"/>
    <n v="0"/>
    <n v="0"/>
    <x v="1"/>
    <s v="plays"/>
    <x v="981"/>
    <x v="98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982"/>
    <b v="0"/>
    <n v="0"/>
    <b v="0"/>
    <s v="publishing/fiction"/>
    <n v="0"/>
    <n v="0"/>
    <x v="2"/>
    <s v="fiction"/>
    <x v="982"/>
    <x v="982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983"/>
    <b v="0"/>
    <n v="3"/>
    <b v="0"/>
    <s v="technology/wearables"/>
    <n v="0"/>
    <n v="1"/>
    <x v="3"/>
    <s v="wearables"/>
    <x v="983"/>
    <x v="98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984"/>
    <b v="1"/>
    <n v="196"/>
    <b v="1"/>
    <s v="photography/photobooks"/>
    <n v="124"/>
    <n v="110.39"/>
    <x v="6"/>
    <s v="photobooks"/>
    <x v="984"/>
    <x v="98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985"/>
    <b v="1"/>
    <n v="75"/>
    <b v="0"/>
    <s v="photography/photobooks"/>
    <n v="31"/>
    <n v="71.87"/>
    <x v="6"/>
    <s v="photobooks"/>
    <x v="985"/>
    <x v="98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986"/>
    <b v="0"/>
    <n v="104"/>
    <b v="1"/>
    <s v="technology/makerspaces"/>
    <n v="103"/>
    <n v="174.04"/>
    <x v="3"/>
    <s v="makerspaces"/>
    <x v="986"/>
    <x v="98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987"/>
    <b v="0"/>
    <n v="78"/>
    <b v="1"/>
    <s v="music/rock"/>
    <n v="100"/>
    <n v="224.13"/>
    <x v="5"/>
    <s v="rock"/>
    <x v="987"/>
    <x v="98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988"/>
    <b v="0"/>
    <n v="59"/>
    <b v="0"/>
    <s v="theater/musical"/>
    <n v="51"/>
    <n v="147.88"/>
    <x v="1"/>
    <s v="musical"/>
    <x v="988"/>
    <x v="988"/>
    <x v="1"/>
  </r>
  <r>
    <n v="165"/>
    <s v="NET"/>
    <s v="A teacher. A boy. The beach and a heatwave that drove them all insane."/>
    <n v="17000"/>
    <n v="0"/>
    <x v="1"/>
    <s v="GB"/>
    <s v="GBP"/>
    <n v="1452613724"/>
    <x v="989"/>
    <b v="0"/>
    <n v="0"/>
    <b v="0"/>
    <s v="film &amp; video/drama"/>
    <n v="0"/>
    <n v="0"/>
    <x v="0"/>
    <s v="drama"/>
    <x v="989"/>
    <x v="989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990"/>
    <b v="1"/>
    <n v="305"/>
    <b v="1"/>
    <s v="film &amp; video/documentary"/>
    <n v="157"/>
    <n v="87.69"/>
    <x v="0"/>
    <s v="documentary"/>
    <x v="990"/>
    <x v="99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991"/>
    <b v="1"/>
    <n v="222"/>
    <b v="1"/>
    <s v="film &amp; video/documentary"/>
    <n v="105"/>
    <n v="80.2"/>
    <x v="0"/>
    <s v="documentary"/>
    <x v="991"/>
    <x v="991"/>
    <x v="7"/>
  </r>
  <r>
    <n v="442"/>
    <s v="The Paranormal Idiot"/>
    <s v="Doomsday is here"/>
    <n v="17000"/>
    <n v="6691"/>
    <x v="1"/>
    <s v="US"/>
    <s v="USD"/>
    <n v="1424380783"/>
    <x v="992"/>
    <b v="0"/>
    <n v="17"/>
    <b v="0"/>
    <s v="film &amp; video/animation"/>
    <n v="39"/>
    <n v="393.59"/>
    <x v="0"/>
    <s v="animation"/>
    <x v="992"/>
    <x v="99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993"/>
    <b v="0"/>
    <n v="47"/>
    <b v="0"/>
    <s v="publishing/translations"/>
    <n v="32"/>
    <n v="115.55"/>
    <x v="2"/>
    <s v="translations"/>
    <x v="993"/>
    <x v="993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994"/>
    <b v="1"/>
    <n v="116"/>
    <b v="1"/>
    <s v="photography/photobooks"/>
    <n v="109"/>
    <n v="159.24"/>
    <x v="6"/>
    <s v="photobooks"/>
    <x v="994"/>
    <x v="99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995"/>
    <b v="1"/>
    <n v="37"/>
    <b v="0"/>
    <s v="photography/photobooks"/>
    <n v="14"/>
    <n v="63.65"/>
    <x v="6"/>
    <s v="photobooks"/>
    <x v="995"/>
    <x v="99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996"/>
    <b v="0"/>
    <n v="91"/>
    <b v="0"/>
    <s v="theater/plays"/>
    <n v="18"/>
    <n v="32.979999999999997"/>
    <x v="1"/>
    <s v="plays"/>
    <x v="996"/>
    <x v="996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997"/>
    <b v="0"/>
    <n v="36"/>
    <b v="0"/>
    <s v="food/food trucks"/>
    <n v="15"/>
    <n v="69.47"/>
    <x v="7"/>
    <s v="food trucks"/>
    <x v="997"/>
    <x v="997"/>
    <x v="1"/>
  </r>
  <r>
    <n v="1207"/>
    <s v="ITALIANA"/>
    <s v="A humanistic photo book about ancestral &amp; post-modern Italy."/>
    <n v="16700"/>
    <n v="17396"/>
    <x v="2"/>
    <s v="IT"/>
    <s v="EUR"/>
    <n v="1459418400"/>
    <x v="998"/>
    <b v="0"/>
    <n v="141"/>
    <b v="1"/>
    <s v="photography/photobooks"/>
    <n v="104"/>
    <n v="123.38"/>
    <x v="6"/>
    <s v="photobooks"/>
    <x v="998"/>
    <x v="998"/>
    <x v="0"/>
  </r>
  <r>
    <n v="1702"/>
    <s v="lyndale lewis and new vision prosper cd release"/>
    <s v="I can do all things through christ jesus"/>
    <n v="16500"/>
    <n v="1"/>
    <x v="1"/>
    <s v="US"/>
    <s v="USD"/>
    <n v="1427745150"/>
    <x v="999"/>
    <b v="0"/>
    <n v="1"/>
    <b v="0"/>
    <s v="music/faith"/>
    <n v="0"/>
    <n v="1"/>
    <x v="5"/>
    <s v="faith"/>
    <x v="999"/>
    <x v="99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000"/>
    <b v="0"/>
    <n v="8"/>
    <b v="0"/>
    <s v="theater/spaces"/>
    <n v="11"/>
    <n v="217.38"/>
    <x v="1"/>
    <s v="spaces"/>
    <x v="1000"/>
    <x v="1000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x v="1001"/>
    <b v="0"/>
    <n v="253"/>
    <b v="1"/>
    <s v="photography/photobooks"/>
    <n v="159"/>
    <n v="102.86"/>
    <x v="6"/>
    <s v="photobooks"/>
    <x v="1001"/>
    <x v="1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1002"/>
    <b v="0"/>
    <n v="101"/>
    <b v="1"/>
    <s v="photography/photobooks"/>
    <n v="102"/>
    <n v="165.35"/>
    <x v="6"/>
    <s v="photobooks"/>
    <x v="1002"/>
    <x v="10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003"/>
    <b v="0"/>
    <n v="8"/>
    <b v="0"/>
    <s v="music/jazz"/>
    <n v="3"/>
    <n v="65"/>
    <x v="5"/>
    <s v="jazz"/>
    <x v="1003"/>
    <x v="1003"/>
    <x v="5"/>
  </r>
  <r>
    <n v="1152"/>
    <s v="Peruvian King Food Truck"/>
    <s v="Peruvian food truck with an LA twist."/>
    <n v="16000"/>
    <n v="911"/>
    <x v="1"/>
    <s v="US"/>
    <s v="USD"/>
    <n v="1431709312"/>
    <x v="1004"/>
    <b v="0"/>
    <n v="15"/>
    <b v="0"/>
    <s v="food/food trucks"/>
    <n v="6"/>
    <n v="60.73"/>
    <x v="7"/>
    <s v="food trucks"/>
    <x v="1004"/>
    <x v="1004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1005"/>
    <b v="1"/>
    <n v="248"/>
    <b v="1"/>
    <s v="publishing/radio &amp; podcasts"/>
    <n v="108"/>
    <n v="69.599999999999994"/>
    <x v="2"/>
    <s v="radio &amp; podcasts"/>
    <x v="1005"/>
    <x v="1005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1006"/>
    <b v="1"/>
    <n v="345"/>
    <b v="1"/>
    <s v="photography/photobooks"/>
    <n v="104"/>
    <n v="48.04"/>
    <x v="6"/>
    <s v="photobooks"/>
    <x v="1006"/>
    <x v="100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1007"/>
    <b v="1"/>
    <n v="405"/>
    <b v="1"/>
    <s v="photography/photobooks"/>
    <n v="101"/>
    <n v="39.92"/>
    <x v="6"/>
    <s v="photobooks"/>
    <x v="1007"/>
    <x v="100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008"/>
    <b v="1"/>
    <n v="37"/>
    <b v="0"/>
    <s v="photography/photobooks"/>
    <n v="14"/>
    <n v="58.97"/>
    <x v="6"/>
    <s v="photobooks"/>
    <x v="1008"/>
    <x v="1008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1009"/>
    <b v="1"/>
    <n v="253"/>
    <b v="1"/>
    <s v="technology/hardware"/>
    <n v="209"/>
    <n v="131.99"/>
    <x v="3"/>
    <s v="hardware"/>
    <x v="1009"/>
    <x v="1009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1010"/>
    <b v="0"/>
    <n v="191"/>
    <b v="1"/>
    <s v="music/indie rock"/>
    <n v="107"/>
    <n v="89.9"/>
    <x v="5"/>
    <s v="indie rock"/>
    <x v="1010"/>
    <x v="101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1011"/>
    <b v="0"/>
    <n v="1"/>
    <b v="0"/>
    <s v="technology/web"/>
    <n v="0"/>
    <n v="30"/>
    <x v="3"/>
    <s v="web"/>
    <x v="1011"/>
    <x v="101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012"/>
    <b v="0"/>
    <n v="22"/>
    <b v="0"/>
    <s v="publishing/children's books"/>
    <n v="5"/>
    <n v="37.950000000000003"/>
    <x v="2"/>
    <s v="children's books"/>
    <x v="1012"/>
    <x v="101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013"/>
    <b v="0"/>
    <n v="90"/>
    <b v="0"/>
    <s v="theater/spaces"/>
    <n v="39"/>
    <n v="69.53"/>
    <x v="1"/>
    <s v="spaces"/>
    <x v="1013"/>
    <x v="101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014"/>
    <b v="1"/>
    <n v="52"/>
    <b v="0"/>
    <s v="photography/photobooks"/>
    <n v="35"/>
    <n v="104.85"/>
    <x v="6"/>
    <s v="photobooks"/>
    <x v="1014"/>
    <x v="101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1015"/>
    <b v="1"/>
    <n v="286"/>
    <b v="1"/>
    <s v="theater/plays"/>
    <n v="101"/>
    <n v="54.91"/>
    <x v="1"/>
    <s v="plays"/>
    <x v="1015"/>
    <x v="1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1016"/>
    <b v="0"/>
    <n v="69"/>
    <b v="1"/>
    <s v="film &amp; video/television"/>
    <n v="102"/>
    <n v="221.52"/>
    <x v="0"/>
    <s v="television"/>
    <x v="1016"/>
    <x v="1016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1017"/>
    <b v="0"/>
    <n v="2"/>
    <b v="0"/>
    <s v="film &amp; video/drama"/>
    <n v="0"/>
    <n v="30"/>
    <x v="0"/>
    <s v="drama"/>
    <x v="1017"/>
    <x v="1017"/>
    <x v="2"/>
  </r>
  <r>
    <n v="237"/>
    <s v="Making The Choice"/>
    <s v="Making The Choice is a christian short film series."/>
    <n v="15000"/>
    <n v="50"/>
    <x v="1"/>
    <s v="US"/>
    <s v="USD"/>
    <n v="1457445069"/>
    <x v="1018"/>
    <b v="0"/>
    <n v="1"/>
    <b v="0"/>
    <s v="film &amp; video/drama"/>
    <n v="0"/>
    <n v="50"/>
    <x v="0"/>
    <s v="drama"/>
    <x v="1018"/>
    <x v="101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1019"/>
    <b v="1"/>
    <n v="137"/>
    <b v="1"/>
    <s v="film &amp; video/documentary"/>
    <n v="108"/>
    <n v="117.85"/>
    <x v="0"/>
    <s v="documentary"/>
    <x v="1019"/>
    <x v="101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1020"/>
    <b v="1"/>
    <n v="135"/>
    <b v="1"/>
    <s v="film &amp; video/documentary"/>
    <n v="109"/>
    <n v="121.28"/>
    <x v="0"/>
    <s v="documentary"/>
    <x v="1020"/>
    <x v="1020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1021"/>
    <b v="1"/>
    <n v="290"/>
    <b v="1"/>
    <s v="film &amp; video/documentary"/>
    <n v="176"/>
    <n v="91.19"/>
    <x v="0"/>
    <s v="documentary"/>
    <x v="1021"/>
    <x v="102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1022"/>
    <b v="1"/>
    <n v="232"/>
    <b v="1"/>
    <s v="film &amp; video/documentary"/>
    <n v="105"/>
    <n v="67.77"/>
    <x v="0"/>
    <s v="documentary"/>
    <x v="1022"/>
    <x v="1022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1023"/>
    <b v="1"/>
    <n v="158"/>
    <b v="1"/>
    <s v="film &amp; video/documentary"/>
    <n v="114"/>
    <n v="108.01"/>
    <x v="0"/>
    <s v="documentary"/>
    <x v="1023"/>
    <x v="102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1024"/>
    <b v="1"/>
    <n v="236"/>
    <b v="1"/>
    <s v="film &amp; video/documentary"/>
    <n v="110"/>
    <n v="70"/>
    <x v="0"/>
    <s v="documentary"/>
    <x v="1024"/>
    <x v="102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1025"/>
    <b v="1"/>
    <n v="303"/>
    <b v="1"/>
    <s v="film &amp; video/documentary"/>
    <n v="174"/>
    <n v="86.14"/>
    <x v="0"/>
    <s v="documentary"/>
    <x v="1025"/>
    <x v="1025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1026"/>
    <b v="0"/>
    <n v="65"/>
    <b v="1"/>
    <s v="film &amp; video/documentary"/>
    <n v="104"/>
    <n v="239.94"/>
    <x v="0"/>
    <s v="documentary"/>
    <x v="1026"/>
    <x v="1026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1027"/>
    <b v="0"/>
    <n v="149"/>
    <b v="1"/>
    <s v="film &amp; video/documentary"/>
    <n v="116"/>
    <n v="116.86"/>
    <x v="0"/>
    <s v="documentary"/>
    <x v="1027"/>
    <x v="102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1028"/>
    <b v="0"/>
    <n v="196"/>
    <b v="1"/>
    <s v="film &amp; video/documentary"/>
    <n v="107"/>
    <n v="81.63"/>
    <x v="0"/>
    <s v="documentary"/>
    <x v="1028"/>
    <x v="102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029"/>
    <b v="0"/>
    <n v="6"/>
    <b v="0"/>
    <s v="film &amp; video/animation"/>
    <n v="2"/>
    <n v="50.17"/>
    <x v="0"/>
    <s v="animation"/>
    <x v="1029"/>
    <x v="1029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030"/>
    <b v="0"/>
    <n v="55"/>
    <b v="0"/>
    <s v="film &amp; video/animation"/>
    <n v="33"/>
    <n v="88.8"/>
    <x v="0"/>
    <s v="animation"/>
    <x v="1030"/>
    <x v="103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031"/>
    <b v="0"/>
    <n v="147"/>
    <b v="0"/>
    <s v="film &amp; video/animation"/>
    <n v="50"/>
    <n v="51.22"/>
    <x v="0"/>
    <s v="animation"/>
    <x v="1031"/>
    <x v="1031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1032"/>
    <b v="0"/>
    <n v="3"/>
    <b v="0"/>
    <s v="film &amp; video/animation"/>
    <n v="1"/>
    <n v="68.33"/>
    <x v="0"/>
    <s v="animation"/>
    <x v="1032"/>
    <x v="103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1033"/>
    <b v="0"/>
    <n v="48"/>
    <b v="1"/>
    <s v="theater/plays"/>
    <n v="105"/>
    <n v="327.08"/>
    <x v="1"/>
    <s v="plays"/>
    <x v="1033"/>
    <x v="103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034"/>
    <b v="0"/>
    <n v="1"/>
    <b v="0"/>
    <s v="technology/web"/>
    <n v="0"/>
    <n v="1"/>
    <x v="3"/>
    <s v="web"/>
    <x v="1034"/>
    <x v="1034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035"/>
    <b v="0"/>
    <n v="2"/>
    <b v="0"/>
    <s v="technology/web"/>
    <n v="0"/>
    <n v="27.5"/>
    <x v="3"/>
    <s v="web"/>
    <x v="1035"/>
    <x v="10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036"/>
    <b v="0"/>
    <n v="13"/>
    <b v="0"/>
    <s v="technology/web"/>
    <n v="4"/>
    <n v="45.39"/>
    <x v="3"/>
    <s v="web"/>
    <x v="1036"/>
    <x v="103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1037"/>
    <b v="0"/>
    <n v="99"/>
    <b v="1"/>
    <s v="technology/wearables"/>
    <n v="126"/>
    <n v="190.45"/>
    <x v="3"/>
    <s v="wearables"/>
    <x v="1037"/>
    <x v="103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038"/>
    <b v="0"/>
    <n v="25"/>
    <b v="0"/>
    <s v="technology/wearables"/>
    <n v="5"/>
    <n v="27.36"/>
    <x v="3"/>
    <s v="wearables"/>
    <x v="1038"/>
    <x v="103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039"/>
    <b v="0"/>
    <n v="31"/>
    <b v="0"/>
    <s v="technology/wearables"/>
    <n v="3"/>
    <n v="13"/>
    <x v="3"/>
    <s v="wearables"/>
    <x v="1039"/>
    <x v="103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040"/>
    <b v="0"/>
    <n v="37"/>
    <b v="0"/>
    <s v="technology/wearables"/>
    <n v="31"/>
    <n v="124.92"/>
    <x v="3"/>
    <s v="wearables"/>
    <x v="1040"/>
    <x v="104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041"/>
    <b v="0"/>
    <n v="7"/>
    <b v="0"/>
    <s v="technology/wearables"/>
    <n v="6"/>
    <n v="119.57"/>
    <x v="3"/>
    <s v="wearables"/>
    <x v="1041"/>
    <x v="1041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x v="1042"/>
    <b v="0"/>
    <n v="2"/>
    <b v="0"/>
    <s v="technology/wearables"/>
    <n v="0"/>
    <n v="30.5"/>
    <x v="3"/>
    <s v="wearables"/>
    <x v="1042"/>
    <x v="104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043"/>
    <b v="0"/>
    <n v="28"/>
    <b v="0"/>
    <s v="technology/wearables"/>
    <n v="15"/>
    <n v="80.319999999999993"/>
    <x v="3"/>
    <s v="wearables"/>
    <x v="1043"/>
    <x v="1043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1044"/>
    <b v="0"/>
    <n v="10"/>
    <b v="0"/>
    <s v="technology/wearables"/>
    <n v="1"/>
    <n v="19.399999999999999"/>
    <x v="3"/>
    <s v="wearables"/>
    <x v="1044"/>
    <x v="1044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045"/>
    <b v="0"/>
    <n v="6"/>
    <b v="0"/>
    <s v="publishing/fiction"/>
    <n v="3"/>
    <n v="66.67"/>
    <x v="2"/>
    <s v="fiction"/>
    <x v="1045"/>
    <x v="104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1046"/>
    <b v="0"/>
    <n v="154"/>
    <b v="1"/>
    <s v="music/rock"/>
    <n v="101"/>
    <n v="97.99"/>
    <x v="5"/>
    <s v="rock"/>
    <x v="1046"/>
    <x v="1046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1047"/>
    <b v="0"/>
    <n v="0"/>
    <b v="0"/>
    <s v="music/jazz"/>
    <n v="0"/>
    <n v="0"/>
    <x v="5"/>
    <s v="jazz"/>
    <x v="1047"/>
    <x v="1047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048"/>
    <b v="0"/>
    <n v="20"/>
    <b v="0"/>
    <s v="music/jazz"/>
    <n v="31"/>
    <n v="231.75"/>
    <x v="5"/>
    <s v="jazz"/>
    <x v="1048"/>
    <x v="104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049"/>
    <b v="0"/>
    <n v="6"/>
    <b v="0"/>
    <s v="music/jazz"/>
    <n v="2"/>
    <n v="55"/>
    <x v="5"/>
    <s v="jazz"/>
    <x v="1049"/>
    <x v="1049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050"/>
    <b v="0"/>
    <n v="5"/>
    <b v="0"/>
    <s v="technology/wearables"/>
    <n v="2"/>
    <n v="57.2"/>
    <x v="3"/>
    <s v="wearables"/>
    <x v="1050"/>
    <x v="105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1051"/>
    <b v="0"/>
    <n v="5"/>
    <b v="0"/>
    <s v="technology/wearables"/>
    <n v="1"/>
    <n v="25.2"/>
    <x v="3"/>
    <s v="wearables"/>
    <x v="1051"/>
    <x v="105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052"/>
    <b v="0"/>
    <n v="73"/>
    <b v="0"/>
    <s v="technology/wearables"/>
    <n v="43"/>
    <n v="89.19"/>
    <x v="3"/>
    <s v="wearables"/>
    <x v="1052"/>
    <x v="1052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1053"/>
    <b v="0"/>
    <n v="4"/>
    <b v="0"/>
    <s v="journalism/audio"/>
    <n v="1"/>
    <n v="53"/>
    <x v="8"/>
    <s v="audio"/>
    <x v="1053"/>
    <x v="1053"/>
    <x v="0"/>
  </r>
  <r>
    <n v="1089"/>
    <s v="Farabel"/>
    <s v="Farabel is a single player turn-based fantasy strategy game for Mac/PC/Linux"/>
    <n v="15000"/>
    <n v="1174"/>
    <x v="1"/>
    <s v="FR"/>
    <s v="EUR"/>
    <n v="1435293175"/>
    <x v="1054"/>
    <b v="0"/>
    <n v="49"/>
    <b v="0"/>
    <s v="games/video games"/>
    <n v="8"/>
    <n v="23.96"/>
    <x v="4"/>
    <s v="video games"/>
    <x v="1054"/>
    <x v="1054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055"/>
    <b v="0"/>
    <n v="15"/>
    <b v="0"/>
    <s v="games/video games"/>
    <n v="2"/>
    <n v="16.2"/>
    <x v="4"/>
    <s v="video games"/>
    <x v="1055"/>
    <x v="1055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1056"/>
    <b v="0"/>
    <n v="3"/>
    <b v="0"/>
    <s v="food/food trucks"/>
    <n v="0"/>
    <n v="24.33"/>
    <x v="7"/>
    <s v="food trucks"/>
    <x v="1056"/>
    <x v="105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057"/>
    <b v="0"/>
    <n v="8"/>
    <b v="0"/>
    <s v="food/food trucks"/>
    <n v="19"/>
    <n v="358.88"/>
    <x v="7"/>
    <s v="food trucks"/>
    <x v="1057"/>
    <x v="1057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058"/>
    <b v="0"/>
    <n v="19"/>
    <b v="0"/>
    <s v="food/food trucks"/>
    <n v="6"/>
    <n v="46.63"/>
    <x v="7"/>
    <s v="food trucks"/>
    <x v="1058"/>
    <x v="105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1059"/>
    <b v="0"/>
    <n v="314"/>
    <b v="1"/>
    <s v="photography/photobooks"/>
    <n v="253"/>
    <n v="121"/>
    <x v="6"/>
    <s v="photobooks"/>
    <x v="1059"/>
    <x v="1059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1060"/>
    <b v="0"/>
    <n v="140"/>
    <b v="1"/>
    <s v="photography/photobooks"/>
    <n v="104"/>
    <n v="111.18"/>
    <x v="6"/>
    <s v="photobooks"/>
    <x v="1060"/>
    <x v="1060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061"/>
    <b v="0"/>
    <n v="18"/>
    <b v="0"/>
    <s v="music/world music"/>
    <n v="7"/>
    <n v="58.89"/>
    <x v="5"/>
    <s v="world music"/>
    <x v="1061"/>
    <x v="106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1062"/>
    <b v="1"/>
    <n v="389"/>
    <b v="1"/>
    <s v="music/rock"/>
    <n v="162"/>
    <n v="62.52"/>
    <x v="5"/>
    <s v="rock"/>
    <x v="1062"/>
    <x v="106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1063"/>
    <b v="1"/>
    <n v="413"/>
    <b v="1"/>
    <s v="music/rock"/>
    <n v="106"/>
    <n v="38.54"/>
    <x v="5"/>
    <s v="rock"/>
    <x v="1063"/>
    <x v="1063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1064"/>
    <b v="1"/>
    <n v="130"/>
    <b v="1"/>
    <s v="music/rock"/>
    <n v="111"/>
    <n v="127.98"/>
    <x v="5"/>
    <s v="rock"/>
    <x v="1064"/>
    <x v="106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1065"/>
    <b v="1"/>
    <n v="274"/>
    <b v="1"/>
    <s v="music/rock"/>
    <n v="124"/>
    <n v="67.67"/>
    <x v="5"/>
    <s v="rock"/>
    <x v="1065"/>
    <x v="1065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1066"/>
    <b v="0"/>
    <n v="120"/>
    <b v="1"/>
    <s v="theater/plays"/>
    <n v="102"/>
    <n v="127.79"/>
    <x v="1"/>
    <s v="plays"/>
    <x v="1066"/>
    <x v="1066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067"/>
    <b v="0"/>
    <n v="44"/>
    <b v="0"/>
    <s v="technology/wearables"/>
    <n v="9"/>
    <n v="30.27"/>
    <x v="3"/>
    <s v="wearables"/>
    <x v="1067"/>
    <x v="1067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1068"/>
    <b v="0"/>
    <n v="2"/>
    <b v="0"/>
    <s v="publishing/translations"/>
    <n v="0"/>
    <n v="7.5"/>
    <x v="2"/>
    <s v="translations"/>
    <x v="1068"/>
    <x v="1068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069"/>
    <b v="0"/>
    <n v="7"/>
    <b v="0"/>
    <s v="publishing/translations"/>
    <n v="11"/>
    <n v="225"/>
    <x v="2"/>
    <s v="translations"/>
    <x v="1069"/>
    <x v="1069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1070"/>
    <b v="1"/>
    <n v="340"/>
    <b v="1"/>
    <s v="publishing/radio &amp; podcasts"/>
    <n v="101"/>
    <n v="44.67"/>
    <x v="2"/>
    <s v="radio &amp; podcasts"/>
    <x v="1070"/>
    <x v="107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1071"/>
    <b v="1"/>
    <n v="441"/>
    <b v="1"/>
    <s v="publishing/radio &amp; podcasts"/>
    <n v="189"/>
    <n v="64.17"/>
    <x v="2"/>
    <s v="radio &amp; podcasts"/>
    <x v="1071"/>
    <x v="1071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072"/>
    <b v="0"/>
    <n v="6"/>
    <b v="0"/>
    <s v="publishing/fiction"/>
    <n v="2"/>
    <n v="60"/>
    <x v="2"/>
    <s v="fiction"/>
    <x v="1072"/>
    <x v="1072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1073"/>
    <b v="0"/>
    <n v="1"/>
    <b v="0"/>
    <s v="publishing/fiction"/>
    <n v="0"/>
    <n v="1"/>
    <x v="2"/>
    <s v="fiction"/>
    <x v="1073"/>
    <x v="1073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1074"/>
    <b v="1"/>
    <n v="615"/>
    <b v="1"/>
    <s v="photography/photobooks"/>
    <n v="162"/>
    <n v="39.51"/>
    <x v="6"/>
    <s v="photobooks"/>
    <x v="1074"/>
    <x v="1074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1075"/>
    <b v="1"/>
    <n v="236"/>
    <b v="1"/>
    <s v="photography/photobooks"/>
    <n v="205"/>
    <n v="130.53"/>
    <x v="6"/>
    <s v="photobooks"/>
    <x v="1075"/>
    <x v="107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1076"/>
    <b v="1"/>
    <n v="98"/>
    <b v="1"/>
    <s v="photography/photobooks"/>
    <n v="118"/>
    <n v="180.41"/>
    <x v="6"/>
    <s v="photobooks"/>
    <x v="1076"/>
    <x v="1076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1077"/>
    <b v="0"/>
    <n v="1"/>
    <b v="0"/>
    <s v="photography/nature"/>
    <n v="0"/>
    <n v="50"/>
    <x v="6"/>
    <s v="nature"/>
    <x v="1077"/>
    <x v="1077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1078"/>
    <b v="0"/>
    <n v="0"/>
    <b v="0"/>
    <s v="photography/places"/>
    <n v="0"/>
    <n v="0"/>
    <x v="6"/>
    <s v="places"/>
    <x v="1078"/>
    <x v="107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1079"/>
    <b v="0"/>
    <n v="107"/>
    <b v="1"/>
    <s v="photography/photobooks"/>
    <n v="148"/>
    <n v="207.62"/>
    <x v="6"/>
    <s v="photobooks"/>
    <x v="1079"/>
    <x v="1079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1080"/>
    <b v="0"/>
    <n v="35"/>
    <b v="1"/>
    <s v="photography/photobooks"/>
    <n v="108"/>
    <n v="462.86"/>
    <x v="6"/>
    <s v="photobooks"/>
    <x v="1080"/>
    <x v="108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1081"/>
    <b v="0"/>
    <n v="0"/>
    <b v="0"/>
    <s v="photography/photobooks"/>
    <n v="0"/>
    <n v="0"/>
    <x v="6"/>
    <s v="photobooks"/>
    <x v="1081"/>
    <x v="108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1082"/>
    <b v="0"/>
    <n v="226"/>
    <b v="1"/>
    <s v="music/rock"/>
    <n v="102"/>
    <n v="67.39"/>
    <x v="5"/>
    <s v="rock"/>
    <x v="1082"/>
    <x v="1082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1083"/>
    <b v="0"/>
    <n v="209"/>
    <b v="1"/>
    <s v="music/rock"/>
    <n v="138"/>
    <n v="98.99"/>
    <x v="5"/>
    <s v="rock"/>
    <x v="1083"/>
    <x v="1083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1084"/>
    <b v="0"/>
    <n v="131"/>
    <b v="1"/>
    <s v="music/rock"/>
    <n v="117"/>
    <n v="133.93"/>
    <x v="5"/>
    <s v="rock"/>
    <x v="1084"/>
    <x v="1084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1085"/>
    <b v="0"/>
    <n v="174"/>
    <b v="1"/>
    <s v="music/rock"/>
    <n v="102"/>
    <n v="88.04"/>
    <x v="5"/>
    <s v="rock"/>
    <x v="1085"/>
    <x v="1085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1086"/>
    <b v="0"/>
    <n v="114"/>
    <b v="1"/>
    <s v="music/indie rock"/>
    <n v="116"/>
    <n v="152.54"/>
    <x v="5"/>
    <s v="indie rock"/>
    <x v="1086"/>
    <x v="1086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1087"/>
    <b v="1"/>
    <n v="147"/>
    <b v="1"/>
    <s v="technology/hardware"/>
    <n v="226"/>
    <n v="230.56"/>
    <x v="3"/>
    <s v="hardware"/>
    <x v="1087"/>
    <x v="1087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088"/>
    <b v="0"/>
    <n v="7"/>
    <b v="0"/>
    <s v="photography/people"/>
    <n v="21"/>
    <n v="453.14"/>
    <x v="6"/>
    <s v="people"/>
    <x v="1088"/>
    <x v="1088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1089"/>
    <b v="0"/>
    <n v="180"/>
    <b v="1"/>
    <s v="technology/hardware"/>
    <n v="108"/>
    <n v="90.18"/>
    <x v="3"/>
    <s v="hardware"/>
    <x v="1089"/>
    <x v="108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1090"/>
    <b v="0"/>
    <n v="666"/>
    <b v="1"/>
    <s v="technology/hardware"/>
    <n v="202"/>
    <n v="45.55"/>
    <x v="3"/>
    <s v="hardware"/>
    <x v="1090"/>
    <x v="109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1091"/>
    <b v="0"/>
    <n v="1"/>
    <b v="0"/>
    <s v="games/video games"/>
    <n v="0"/>
    <n v="25"/>
    <x v="4"/>
    <s v="video games"/>
    <x v="1091"/>
    <x v="1091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1092"/>
    <b v="0"/>
    <n v="0"/>
    <b v="0"/>
    <s v="games/video games"/>
    <n v="0"/>
    <n v="0"/>
    <x v="4"/>
    <s v="video games"/>
    <x v="1092"/>
    <x v="1092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093"/>
    <b v="0"/>
    <n v="89"/>
    <b v="0"/>
    <s v="games/video games"/>
    <n v="30"/>
    <n v="51.29"/>
    <x v="4"/>
    <s v="video games"/>
    <x v="1093"/>
    <x v="1093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1094"/>
    <b v="0"/>
    <n v="897"/>
    <b v="1"/>
    <s v="games/tabletop games"/>
    <n v="452"/>
    <n v="75.650000000000006"/>
    <x v="4"/>
    <s v="tabletop games"/>
    <x v="1094"/>
    <x v="109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1095"/>
    <b v="1"/>
    <n v="200"/>
    <b v="1"/>
    <s v="music/indie rock"/>
    <n v="104"/>
    <n v="78.03"/>
    <x v="5"/>
    <s v="indie rock"/>
    <x v="1095"/>
    <x v="1095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1096"/>
    <b v="0"/>
    <n v="1"/>
    <b v="0"/>
    <s v="food/small batch"/>
    <n v="1"/>
    <n v="108"/>
    <x v="7"/>
    <s v="small batch"/>
    <x v="1096"/>
    <x v="1096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1097"/>
    <b v="1"/>
    <n v="123"/>
    <b v="1"/>
    <s v="food/small batch"/>
    <n v="101"/>
    <n v="123.35"/>
    <x v="7"/>
    <s v="small batch"/>
    <x v="1097"/>
    <x v="1097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1098"/>
    <b v="0"/>
    <n v="3"/>
    <b v="0"/>
    <s v="technology/web"/>
    <n v="0"/>
    <n v="18.329999999999998"/>
    <x v="3"/>
    <s v="web"/>
    <x v="1098"/>
    <x v="1098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1099"/>
    <b v="0"/>
    <n v="0"/>
    <b v="0"/>
    <s v="food/food trucks"/>
    <n v="0"/>
    <n v="0"/>
    <x v="7"/>
    <s v="food trucks"/>
    <x v="1099"/>
    <x v="1099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1100"/>
    <b v="0"/>
    <n v="2"/>
    <b v="0"/>
    <s v="food/food trucks"/>
    <n v="0"/>
    <n v="15"/>
    <x v="7"/>
    <s v="food trucks"/>
    <x v="1100"/>
    <x v="110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1101"/>
    <b v="0"/>
    <n v="0"/>
    <b v="0"/>
    <s v="food/food trucks"/>
    <n v="0"/>
    <n v="0"/>
    <x v="7"/>
    <s v="food trucks"/>
    <x v="1101"/>
    <x v="110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102"/>
    <b v="0"/>
    <n v="13"/>
    <b v="0"/>
    <s v="food/food trucks"/>
    <n v="3"/>
    <n v="35.380000000000003"/>
    <x v="7"/>
    <s v="food trucks"/>
    <x v="1102"/>
    <x v="1102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1103"/>
    <b v="0"/>
    <n v="1"/>
    <b v="0"/>
    <s v="food/food trucks"/>
    <n v="0"/>
    <n v="50"/>
    <x v="7"/>
    <s v="food trucks"/>
    <x v="1103"/>
    <x v="11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1104"/>
    <b v="0"/>
    <n v="102"/>
    <b v="1"/>
    <s v="food/small batch"/>
    <n v="102"/>
    <n v="149.31"/>
    <x v="7"/>
    <s v="small batch"/>
    <x v="1104"/>
    <x v="1104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1105"/>
    <b v="0"/>
    <n v="0"/>
    <b v="0"/>
    <s v="food/food trucks"/>
    <n v="0"/>
    <n v="0"/>
    <x v="7"/>
    <s v="food trucks"/>
    <x v="1105"/>
    <x v="1105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x v="1106"/>
    <b v="0"/>
    <n v="19"/>
    <b v="0"/>
    <s v="food/food trucks"/>
    <n v="12"/>
    <n v="96.05"/>
    <x v="7"/>
    <s v="food trucks"/>
    <x v="1106"/>
    <x v="1106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1107"/>
    <b v="1"/>
    <n v="77"/>
    <b v="1"/>
    <s v="technology/space exploration"/>
    <n v="105"/>
    <n v="205.3"/>
    <x v="3"/>
    <s v="space exploration"/>
    <x v="1107"/>
    <x v="110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1108"/>
    <b v="1"/>
    <n v="465"/>
    <b v="1"/>
    <s v="technology/space exploration"/>
    <n v="146"/>
    <n v="47.06"/>
    <x v="3"/>
    <s v="space exploration"/>
    <x v="1108"/>
    <x v="1108"/>
    <x v="2"/>
  </r>
  <r>
    <n v="2655"/>
    <s v="Balloons (Canceled)"/>
    <s v="Thank you for your support!"/>
    <n v="15000"/>
    <n v="3155"/>
    <x v="0"/>
    <s v="US"/>
    <s v="USD"/>
    <n v="1455048000"/>
    <x v="1109"/>
    <b v="0"/>
    <n v="43"/>
    <b v="0"/>
    <s v="technology/space exploration"/>
    <n v="21"/>
    <n v="73.37"/>
    <x v="3"/>
    <s v="space exploration"/>
    <x v="1109"/>
    <x v="110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1110"/>
    <b v="0"/>
    <n v="3"/>
    <b v="0"/>
    <s v="food/food trucks"/>
    <n v="0"/>
    <n v="12"/>
    <x v="7"/>
    <s v="food trucks"/>
    <x v="1110"/>
    <x v="111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1111"/>
    <b v="0"/>
    <n v="0"/>
    <b v="0"/>
    <s v="food/food trucks"/>
    <n v="0"/>
    <n v="0"/>
    <x v="7"/>
    <s v="food trucks"/>
    <x v="1111"/>
    <x v="1111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1112"/>
    <b v="0"/>
    <n v="3"/>
    <b v="0"/>
    <s v="food/food trucks"/>
    <n v="0"/>
    <n v="23.67"/>
    <x v="7"/>
    <s v="food trucks"/>
    <x v="1112"/>
    <x v="1112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1113"/>
    <b v="0"/>
    <n v="392"/>
    <b v="1"/>
    <s v="technology/hardware"/>
    <n v="202"/>
    <n v="77.23"/>
    <x v="3"/>
    <s v="hardware"/>
    <x v="1113"/>
    <x v="111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114"/>
    <b v="0"/>
    <n v="60"/>
    <b v="0"/>
    <s v="theater/plays"/>
    <n v="42"/>
    <n v="105.03"/>
    <x v="1"/>
    <s v="plays"/>
    <x v="1114"/>
    <x v="111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1115"/>
    <b v="0"/>
    <n v="0"/>
    <b v="0"/>
    <s v="theater/spaces"/>
    <n v="0"/>
    <n v="0"/>
    <x v="1"/>
    <s v="spaces"/>
    <x v="1115"/>
    <x v="1115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116"/>
    <b v="0"/>
    <n v="3"/>
    <b v="0"/>
    <s v="theater/spaces"/>
    <n v="2"/>
    <n v="93.33"/>
    <x v="1"/>
    <s v="spaces"/>
    <x v="1116"/>
    <x v="1116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1117"/>
    <b v="0"/>
    <n v="249"/>
    <b v="1"/>
    <s v="theater/spaces"/>
    <n v="105"/>
    <n v="63.23"/>
    <x v="1"/>
    <s v="spaces"/>
    <x v="1117"/>
    <x v="11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1118"/>
    <b v="0"/>
    <n v="226"/>
    <b v="1"/>
    <s v="theater/spaces"/>
    <n v="121"/>
    <n v="80.459999999999994"/>
    <x v="1"/>
    <s v="spaces"/>
    <x v="1118"/>
    <x v="111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1119"/>
    <b v="0"/>
    <n v="128"/>
    <b v="1"/>
    <s v="theater/spaces"/>
    <n v="110"/>
    <n v="128.91"/>
    <x v="1"/>
    <s v="spaces"/>
    <x v="1119"/>
    <x v="1119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120"/>
    <b v="0"/>
    <n v="11"/>
    <b v="0"/>
    <s v="theater/spaces"/>
    <n v="3"/>
    <n v="41"/>
    <x v="1"/>
    <s v="spaces"/>
    <x v="1120"/>
    <x v="1120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121"/>
    <b v="0"/>
    <n v="20"/>
    <b v="0"/>
    <s v="theater/spaces"/>
    <n v="9"/>
    <n v="64.8"/>
    <x v="1"/>
    <s v="spaces"/>
    <x v="1121"/>
    <x v="1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1122"/>
    <b v="0"/>
    <n v="117"/>
    <b v="0"/>
    <s v="theater/plays"/>
    <n v="109"/>
    <n v="139.24"/>
    <x v="1"/>
    <s v="plays"/>
    <x v="1122"/>
    <x v="112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1123"/>
    <b v="1"/>
    <n v="244"/>
    <b v="1"/>
    <s v="theater/plays"/>
    <n v="116"/>
    <n v="71.489999999999995"/>
    <x v="1"/>
    <s v="plays"/>
    <x v="1123"/>
    <x v="1123"/>
    <x v="1"/>
  </r>
  <r>
    <n v="3220"/>
    <s v="Burners"/>
    <s v="A sci-fi thriller for the stage opening March 10 in Los Angeles."/>
    <n v="15000"/>
    <n v="15126"/>
    <x v="2"/>
    <s v="US"/>
    <s v="USD"/>
    <n v="1489352400"/>
    <x v="1124"/>
    <b v="1"/>
    <n v="59"/>
    <b v="1"/>
    <s v="theater/plays"/>
    <n v="101"/>
    <n v="256.37"/>
    <x v="1"/>
    <s v="plays"/>
    <x v="1124"/>
    <x v="1124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1125"/>
    <b v="1"/>
    <n v="181"/>
    <b v="1"/>
    <s v="theater/plays"/>
    <n v="103"/>
    <n v="85.53"/>
    <x v="1"/>
    <s v="plays"/>
    <x v="1125"/>
    <x v="112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1126"/>
    <b v="1"/>
    <n v="288"/>
    <b v="1"/>
    <s v="theater/plays"/>
    <n v="102"/>
    <n v="53.18"/>
    <x v="1"/>
    <s v="plays"/>
    <x v="1126"/>
    <x v="1126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1127"/>
    <b v="0"/>
    <n v="122"/>
    <b v="1"/>
    <s v="theater/plays"/>
    <n v="102"/>
    <n v="125.12"/>
    <x v="1"/>
    <s v="plays"/>
    <x v="1127"/>
    <x v="1127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1128"/>
    <b v="0"/>
    <n v="175"/>
    <b v="1"/>
    <s v="theater/plays"/>
    <n v="105"/>
    <n v="89.59"/>
    <x v="1"/>
    <s v="plays"/>
    <x v="1128"/>
    <x v="1128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1129"/>
    <b v="0"/>
    <n v="112"/>
    <b v="1"/>
    <s v="theater/plays"/>
    <n v="102"/>
    <n v="136.85"/>
    <x v="1"/>
    <s v="plays"/>
    <x v="1129"/>
    <x v="1129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1130"/>
    <b v="0"/>
    <n v="165"/>
    <b v="1"/>
    <s v="theater/plays"/>
    <n v="110"/>
    <n v="99.79"/>
    <x v="1"/>
    <s v="plays"/>
    <x v="1130"/>
    <x v="113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1131"/>
    <b v="0"/>
    <n v="78"/>
    <b v="1"/>
    <s v="theater/plays"/>
    <n v="104"/>
    <n v="199.17"/>
    <x v="1"/>
    <s v="plays"/>
    <x v="1131"/>
    <x v="1131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1132"/>
    <b v="0"/>
    <n v="115"/>
    <b v="1"/>
    <s v="theater/musical"/>
    <n v="104"/>
    <n v="135.63"/>
    <x v="1"/>
    <s v="musical"/>
    <x v="1132"/>
    <x v="11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1133"/>
    <b v="0"/>
    <n v="0"/>
    <b v="0"/>
    <s v="theater/musical"/>
    <n v="0"/>
    <n v="0"/>
    <x v="1"/>
    <s v="musical"/>
    <x v="1133"/>
    <x v="113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1134"/>
    <b v="0"/>
    <n v="0"/>
    <b v="0"/>
    <s v="theater/musical"/>
    <n v="0"/>
    <n v="0"/>
    <x v="1"/>
    <s v="musical"/>
    <x v="1134"/>
    <x v="1134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1135"/>
    <b v="0"/>
    <n v="0"/>
    <b v="0"/>
    <s v="theater/musical"/>
    <n v="0"/>
    <n v="0"/>
    <x v="1"/>
    <s v="musical"/>
    <x v="1135"/>
    <x v="1135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1136"/>
    <b v="0"/>
    <n v="0"/>
    <b v="0"/>
    <s v="theater/musical"/>
    <n v="0"/>
    <n v="0"/>
    <x v="1"/>
    <s v="musical"/>
    <x v="1136"/>
    <x v="113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137"/>
    <b v="0"/>
    <n v="8"/>
    <b v="0"/>
    <s v="theater/plays"/>
    <n v="17"/>
    <n v="315.5"/>
    <x v="1"/>
    <s v="plays"/>
    <x v="1137"/>
    <x v="1137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138"/>
    <b v="0"/>
    <n v="11"/>
    <b v="0"/>
    <s v="theater/plays"/>
    <n v="3"/>
    <n v="47.27"/>
    <x v="1"/>
    <s v="plays"/>
    <x v="1138"/>
    <x v="1138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1139"/>
    <b v="0"/>
    <n v="1"/>
    <b v="0"/>
    <s v="theater/plays"/>
    <n v="0"/>
    <n v="1"/>
    <x v="1"/>
    <s v="plays"/>
    <x v="1139"/>
    <x v="1139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140"/>
    <b v="0"/>
    <n v="40"/>
    <b v="0"/>
    <s v="theater/plays"/>
    <n v="15"/>
    <n v="57.25"/>
    <x v="1"/>
    <s v="plays"/>
    <x v="1140"/>
    <x v="114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1141"/>
    <b v="0"/>
    <n v="2"/>
    <b v="0"/>
    <s v="theater/plays"/>
    <n v="0"/>
    <n v="5.5"/>
    <x v="1"/>
    <s v="plays"/>
    <x v="1141"/>
    <x v="114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142"/>
    <b v="0"/>
    <n v="2"/>
    <b v="0"/>
    <s v="theater/plays"/>
    <n v="1"/>
    <n v="62.5"/>
    <x v="1"/>
    <s v="plays"/>
    <x v="1142"/>
    <x v="1142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1143"/>
    <b v="0"/>
    <n v="1"/>
    <b v="0"/>
    <s v="theater/plays"/>
    <n v="0"/>
    <n v="25"/>
    <x v="1"/>
    <s v="plays"/>
    <x v="1143"/>
    <x v="1143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144"/>
    <b v="0"/>
    <n v="6"/>
    <b v="0"/>
    <s v="theater/plays"/>
    <n v="9"/>
    <n v="222.5"/>
    <x v="1"/>
    <s v="plays"/>
    <x v="1144"/>
    <x v="114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1145"/>
    <b v="0"/>
    <n v="1"/>
    <b v="0"/>
    <s v="theater/spaces"/>
    <n v="0"/>
    <n v="50"/>
    <x v="1"/>
    <s v="spaces"/>
    <x v="1145"/>
    <x v="11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1146"/>
    <b v="1"/>
    <n v="179"/>
    <b v="1"/>
    <s v="film &amp; video/documentary"/>
    <n v="123"/>
    <n v="99.86"/>
    <x v="0"/>
    <s v="documentary"/>
    <x v="1146"/>
    <x v="1146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147"/>
    <b v="0"/>
    <n v="28"/>
    <b v="0"/>
    <s v="music/jazz"/>
    <n v="11"/>
    <n v="56.25"/>
    <x v="5"/>
    <s v="jazz"/>
    <x v="1147"/>
    <x v="1147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148"/>
    <b v="0"/>
    <n v="512"/>
    <b v="1"/>
    <s v="photography/photobooks"/>
    <n v="270"/>
    <n v="76.44"/>
    <x v="6"/>
    <s v="photobooks"/>
    <x v="1148"/>
    <x v="1148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149"/>
    <b v="1"/>
    <n v="5"/>
    <b v="0"/>
    <s v="publishing/translations"/>
    <n v="2"/>
    <n v="48.2"/>
    <x v="2"/>
    <s v="translations"/>
    <x v="1149"/>
    <x v="1149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150"/>
    <b v="0"/>
    <n v="26"/>
    <b v="0"/>
    <s v="theater/plays"/>
    <n v="14"/>
    <n v="78.08"/>
    <x v="1"/>
    <s v="plays"/>
    <x v="1150"/>
    <x v="115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1151"/>
    <b v="0"/>
    <n v="169"/>
    <b v="1"/>
    <s v="film &amp; video/television"/>
    <n v="142"/>
    <n v="117.51"/>
    <x v="0"/>
    <s v="television"/>
    <x v="1151"/>
    <x v="1151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152"/>
    <b v="0"/>
    <n v="13"/>
    <b v="0"/>
    <s v="film &amp; video/drama"/>
    <n v="15"/>
    <n v="163.85"/>
    <x v="0"/>
    <s v="drama"/>
    <x v="1152"/>
    <x v="115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1153"/>
    <b v="1"/>
    <n v="563"/>
    <b v="1"/>
    <s v="film &amp; video/documentary"/>
    <n v="229"/>
    <n v="56.9"/>
    <x v="0"/>
    <s v="documentary"/>
    <x v="1153"/>
    <x v="1153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54"/>
    <b v="0"/>
    <n v="0"/>
    <b v="0"/>
    <s v="film &amp; video/animation"/>
    <n v="0"/>
    <n v="0"/>
    <x v="0"/>
    <s v="animation"/>
    <x v="1154"/>
    <x v="115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1155"/>
    <b v="0"/>
    <n v="184"/>
    <b v="1"/>
    <s v="music/rock"/>
    <n v="112"/>
    <n v="85.05"/>
    <x v="5"/>
    <s v="rock"/>
    <x v="1155"/>
    <x v="115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156"/>
    <b v="0"/>
    <n v="48"/>
    <b v="0"/>
    <s v="music/jazz"/>
    <n v="18"/>
    <n v="52.92"/>
    <x v="5"/>
    <s v="jazz"/>
    <x v="1156"/>
    <x v="1156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157"/>
    <b v="0"/>
    <n v="222"/>
    <b v="1"/>
    <s v="photography/photobooks"/>
    <n v="146"/>
    <n v="91.88"/>
    <x v="6"/>
    <s v="photobooks"/>
    <x v="1157"/>
    <x v="1157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1158"/>
    <b v="0"/>
    <n v="0"/>
    <b v="0"/>
    <s v="publishing/translations"/>
    <n v="0"/>
    <n v="0"/>
    <x v="2"/>
    <s v="translations"/>
    <x v="1158"/>
    <x v="115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159"/>
    <b v="1"/>
    <n v="206"/>
    <b v="1"/>
    <s v="photography/photobooks"/>
    <n v="112"/>
    <n v="75.98"/>
    <x v="6"/>
    <s v="photobooks"/>
    <x v="1159"/>
    <x v="115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160"/>
    <b v="0"/>
    <n v="92"/>
    <b v="0"/>
    <s v="photography/places"/>
    <n v="29"/>
    <n v="44.48"/>
    <x v="6"/>
    <s v="places"/>
    <x v="1160"/>
    <x v="116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x v="1161"/>
    <b v="0"/>
    <n v="234"/>
    <b v="1"/>
    <s v="games/tabletop games"/>
    <n v="114"/>
    <n v="68.11"/>
    <x v="4"/>
    <s v="tabletop games"/>
    <x v="1161"/>
    <x v="1161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1162"/>
    <b v="0"/>
    <n v="2"/>
    <b v="0"/>
    <s v="food/food trucks"/>
    <n v="0"/>
    <n v="1"/>
    <x v="7"/>
    <s v="food trucks"/>
    <x v="1162"/>
    <x v="116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1163"/>
    <b v="0"/>
    <n v="6"/>
    <b v="0"/>
    <s v="theater/plays"/>
    <n v="1"/>
    <n v="22.67"/>
    <x v="1"/>
    <s v="plays"/>
    <x v="1163"/>
    <x v="116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164"/>
    <b v="0"/>
    <n v="0"/>
    <b v="0"/>
    <s v="technology/web"/>
    <n v="0"/>
    <n v="0"/>
    <x v="3"/>
    <s v="web"/>
    <x v="1164"/>
    <x v="116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165"/>
    <b v="0"/>
    <n v="2"/>
    <b v="0"/>
    <s v="theater/plays"/>
    <n v="1"/>
    <n v="100"/>
    <x v="1"/>
    <s v="plays"/>
    <x v="1165"/>
    <x v="1165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66"/>
    <b v="0"/>
    <n v="15"/>
    <b v="0"/>
    <s v="theater/musical"/>
    <n v="3"/>
    <n v="30.13"/>
    <x v="1"/>
    <s v="musical"/>
    <x v="1166"/>
    <x v="1166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1167"/>
    <b v="1"/>
    <n v="202"/>
    <b v="1"/>
    <s v="film &amp; video/documentary"/>
    <n v="113"/>
    <n v="73.02"/>
    <x v="0"/>
    <s v="documentary"/>
    <x v="1167"/>
    <x v="116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1168"/>
    <b v="1"/>
    <n v="275"/>
    <b v="1"/>
    <s v="film &amp; video/documentary"/>
    <n v="139"/>
    <n v="65.760000000000005"/>
    <x v="0"/>
    <s v="documentary"/>
    <x v="1168"/>
    <x v="1168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1169"/>
    <b v="1"/>
    <n v="251"/>
    <b v="1"/>
    <s v="film &amp; video/documentary"/>
    <n v="119"/>
    <n v="61.5"/>
    <x v="0"/>
    <s v="documentary"/>
    <x v="1169"/>
    <x v="1169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x v="1170"/>
    <b v="0"/>
    <n v="94"/>
    <b v="1"/>
    <s v="publishing/nonfiction"/>
    <n v="102"/>
    <n v="141.41999999999999"/>
    <x v="2"/>
    <s v="nonfiction"/>
    <x v="1170"/>
    <x v="1170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171"/>
    <b v="0"/>
    <n v="57"/>
    <b v="1"/>
    <s v="photography/photobooks"/>
    <n v="103"/>
    <n v="234.79"/>
    <x v="6"/>
    <s v="photobooks"/>
    <x v="1171"/>
    <x v="1171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1172"/>
    <b v="0"/>
    <n v="62"/>
    <b v="1"/>
    <s v="photography/photobooks"/>
    <n v="101"/>
    <n v="211.48"/>
    <x v="6"/>
    <s v="photobooks"/>
    <x v="1172"/>
    <x v="117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1173"/>
    <b v="0"/>
    <n v="0"/>
    <b v="0"/>
    <s v="publishing/translations"/>
    <n v="0"/>
    <n v="0"/>
    <x v="2"/>
    <s v="translations"/>
    <x v="1173"/>
    <x v="1173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1174"/>
    <b v="0"/>
    <n v="1"/>
    <b v="0"/>
    <s v="publishing/translations"/>
    <n v="0"/>
    <n v="1"/>
    <x v="2"/>
    <s v="translations"/>
    <x v="1174"/>
    <x v="1174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1175"/>
    <b v="0"/>
    <n v="0"/>
    <b v="0"/>
    <s v="publishing/translations"/>
    <n v="0"/>
    <n v="0"/>
    <x v="2"/>
    <s v="translations"/>
    <x v="1175"/>
    <x v="117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1176"/>
    <b v="0"/>
    <n v="301"/>
    <b v="1"/>
    <s v="games/tabletop games"/>
    <n v="157"/>
    <n v="67.97"/>
    <x v="4"/>
    <s v="tabletop games"/>
    <x v="1176"/>
    <x v="1176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1177"/>
    <b v="0"/>
    <n v="147"/>
    <b v="1"/>
    <s v="games/tabletop games"/>
    <n v="153"/>
    <n v="135.59"/>
    <x v="4"/>
    <s v="tabletop games"/>
    <x v="1177"/>
    <x v="1177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1178"/>
    <b v="0"/>
    <n v="0"/>
    <b v="0"/>
    <s v="technology/web"/>
    <n v="0"/>
    <n v="0"/>
    <x v="3"/>
    <s v="web"/>
    <x v="1178"/>
    <x v="1178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1179"/>
    <b v="1"/>
    <n v="72"/>
    <b v="1"/>
    <s v="theater/plays"/>
    <n v="111"/>
    <n v="200.69"/>
    <x v="1"/>
    <s v="plays"/>
    <x v="1179"/>
    <x v="117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1180"/>
    <b v="1"/>
    <n v="186"/>
    <b v="1"/>
    <s v="theater/plays"/>
    <n v="101"/>
    <n v="70.77"/>
    <x v="1"/>
    <s v="plays"/>
    <x v="1180"/>
    <x v="118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181"/>
    <b v="1"/>
    <n v="43"/>
    <b v="0"/>
    <s v="theater/plays"/>
    <n v="16"/>
    <n v="49.51"/>
    <x v="1"/>
    <s v="plays"/>
    <x v="1181"/>
    <x v="1181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1182"/>
    <b v="0"/>
    <n v="1"/>
    <b v="0"/>
    <s v="games/video games"/>
    <n v="0"/>
    <n v="5"/>
    <x v="4"/>
    <s v="video games"/>
    <x v="1182"/>
    <x v="118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1183"/>
    <b v="0"/>
    <n v="171"/>
    <b v="1"/>
    <s v="film &amp; video/documentary"/>
    <n v="105"/>
    <n v="78.66"/>
    <x v="0"/>
    <s v="documentary"/>
    <x v="1183"/>
    <x v="1183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1184"/>
    <b v="0"/>
    <n v="0"/>
    <b v="0"/>
    <s v="film &amp; video/drama"/>
    <n v="0"/>
    <n v="0"/>
    <x v="0"/>
    <s v="drama"/>
    <x v="1184"/>
    <x v="118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1185"/>
    <b v="0"/>
    <n v="3"/>
    <b v="0"/>
    <s v="theater/plays"/>
    <n v="0"/>
    <n v="18.329999999999998"/>
    <x v="1"/>
    <s v="plays"/>
    <x v="1185"/>
    <x v="1185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1186"/>
    <b v="1"/>
    <n v="189"/>
    <b v="1"/>
    <s v="music/rock"/>
    <n v="111"/>
    <n v="73.36"/>
    <x v="5"/>
    <s v="rock"/>
    <x v="1186"/>
    <x v="1186"/>
    <x v="1"/>
  </r>
  <r>
    <n v="183"/>
    <s v="Three Little Words"/>
    <s v="Don't kill me until I meet my Dad"/>
    <n v="12500"/>
    <n v="4482"/>
    <x v="1"/>
    <s v="GB"/>
    <s v="GBP"/>
    <n v="1417033610"/>
    <x v="1187"/>
    <b v="0"/>
    <n v="12"/>
    <b v="0"/>
    <s v="film &amp; video/drama"/>
    <n v="36"/>
    <n v="373.5"/>
    <x v="0"/>
    <s v="drama"/>
    <x v="1187"/>
    <x v="1187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1188"/>
    <b v="0"/>
    <n v="1"/>
    <b v="0"/>
    <s v="film &amp; video/drama"/>
    <n v="0"/>
    <n v="1"/>
    <x v="0"/>
    <s v="drama"/>
    <x v="1188"/>
    <x v="118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1189"/>
    <b v="0"/>
    <n v="159"/>
    <b v="1"/>
    <s v="film &amp; video/documentary"/>
    <n v="104"/>
    <n v="81.849999999999994"/>
    <x v="0"/>
    <s v="documentary"/>
    <x v="1189"/>
    <x v="1189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1190"/>
    <b v="0"/>
    <n v="99"/>
    <b v="1"/>
    <s v="music/rock"/>
    <n v="100"/>
    <n v="126.81"/>
    <x v="5"/>
    <s v="rock"/>
    <x v="1190"/>
    <x v="1190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1191"/>
    <b v="0"/>
    <n v="111"/>
    <b v="1"/>
    <s v="photography/photobooks"/>
    <n v="105"/>
    <n v="118.74"/>
    <x v="6"/>
    <s v="photobooks"/>
    <x v="1191"/>
    <x v="119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192"/>
    <b v="0"/>
    <n v="714"/>
    <b v="1"/>
    <s v="photography/photobooks"/>
    <n v="322"/>
    <n v="56.41"/>
    <x v="6"/>
    <s v="photobooks"/>
    <x v="1192"/>
    <x v="119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193"/>
    <b v="0"/>
    <n v="22"/>
    <b v="0"/>
    <s v="music/faith"/>
    <n v="20"/>
    <n v="114.82"/>
    <x v="5"/>
    <s v="faith"/>
    <x v="1193"/>
    <x v="119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194"/>
    <b v="1"/>
    <n v="103"/>
    <b v="0"/>
    <s v="photography/photobooks"/>
    <n v="59"/>
    <n v="72.17"/>
    <x v="6"/>
    <s v="photobooks"/>
    <x v="1194"/>
    <x v="1194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1195"/>
    <b v="0"/>
    <n v="132"/>
    <b v="1"/>
    <s v="music/classical music"/>
    <n v="109"/>
    <n v="103.68"/>
    <x v="5"/>
    <s v="classical music"/>
    <x v="1195"/>
    <x v="1195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x v="1196"/>
    <b v="0"/>
    <n v="2"/>
    <b v="0"/>
    <s v="theater/musical"/>
    <n v="0"/>
    <n v="17.5"/>
    <x v="1"/>
    <s v="musical"/>
    <x v="1196"/>
    <x v="1196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1197"/>
    <b v="0"/>
    <n v="229"/>
    <b v="1"/>
    <s v="film &amp; video/documentary"/>
    <n v="104"/>
    <n v="56.46"/>
    <x v="0"/>
    <s v="documentary"/>
    <x v="1197"/>
    <x v="1197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1198"/>
    <b v="1"/>
    <n v="134"/>
    <b v="1"/>
    <s v="theater/plays"/>
    <n v="103"/>
    <n v="93.81"/>
    <x v="1"/>
    <s v="plays"/>
    <x v="1198"/>
    <x v="1198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1199"/>
    <b v="0"/>
    <n v="4"/>
    <b v="0"/>
    <s v="publishing/art books"/>
    <n v="1"/>
    <n v="20"/>
    <x v="2"/>
    <s v="art books"/>
    <x v="1199"/>
    <x v="1199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200"/>
    <b v="0"/>
    <n v="70"/>
    <b v="0"/>
    <s v="film &amp; video/animation"/>
    <n v="23"/>
    <n v="39.229999999999997"/>
    <x v="0"/>
    <s v="animation"/>
    <x v="1200"/>
    <x v="1200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1201"/>
    <b v="0"/>
    <n v="70"/>
    <b v="1"/>
    <s v="film &amp; video/television"/>
    <n v="100"/>
    <n v="171.84"/>
    <x v="0"/>
    <s v="television"/>
    <x v="1201"/>
    <x v="1201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1202"/>
    <b v="0"/>
    <n v="71"/>
    <b v="1"/>
    <s v="film &amp; video/television"/>
    <n v="100"/>
    <n v="169.61"/>
    <x v="0"/>
    <s v="television"/>
    <x v="1202"/>
    <x v="1202"/>
    <x v="2"/>
  </r>
  <r>
    <n v="49"/>
    <s v="Driving Jersey - Season Five"/>
    <s v="Driving Jersey is real people telling real stories."/>
    <n v="12000"/>
    <n v="12000"/>
    <x v="2"/>
    <s v="US"/>
    <s v="USD"/>
    <n v="1445660045"/>
    <x v="1203"/>
    <b v="0"/>
    <n v="87"/>
    <b v="1"/>
    <s v="film &amp; video/television"/>
    <n v="100"/>
    <n v="137.93"/>
    <x v="0"/>
    <s v="television"/>
    <x v="1203"/>
    <x v="1203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1204"/>
    <b v="0"/>
    <n v="47"/>
    <b v="1"/>
    <s v="film &amp; video/shorts"/>
    <n v="107"/>
    <n v="273.83"/>
    <x v="0"/>
    <s v="shorts"/>
    <x v="1204"/>
    <x v="1204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205"/>
    <b v="0"/>
    <n v="28"/>
    <b v="0"/>
    <s v="film &amp; video/science fiction"/>
    <n v="11"/>
    <n v="46.18"/>
    <x v="0"/>
    <s v="science fiction"/>
    <x v="1205"/>
    <x v="1205"/>
    <x v="2"/>
  </r>
  <r>
    <n v="190"/>
    <s v="REGIONRAT, the movie"/>
    <s v="Because hope can be a 4 letter word"/>
    <n v="12000"/>
    <n v="50"/>
    <x v="1"/>
    <s v="US"/>
    <s v="USD"/>
    <n v="1466091446"/>
    <x v="1206"/>
    <b v="0"/>
    <n v="1"/>
    <b v="0"/>
    <s v="film &amp; video/drama"/>
    <n v="0"/>
    <n v="50"/>
    <x v="0"/>
    <s v="drama"/>
    <x v="1206"/>
    <x v="120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207"/>
    <b v="0"/>
    <n v="33"/>
    <b v="0"/>
    <s v="film &amp; video/drama"/>
    <n v="25"/>
    <n v="91.82"/>
    <x v="0"/>
    <s v="drama"/>
    <x v="1207"/>
    <x v="120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1208"/>
    <b v="1"/>
    <n v="202"/>
    <b v="1"/>
    <s v="film &amp; video/documentary"/>
    <n v="106"/>
    <n v="62.71"/>
    <x v="0"/>
    <s v="documentary"/>
    <x v="1208"/>
    <x v="1208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1209"/>
    <b v="0"/>
    <n v="87"/>
    <b v="1"/>
    <s v="film &amp; video/documentary"/>
    <n v="101"/>
    <n v="139.83000000000001"/>
    <x v="0"/>
    <s v="documentary"/>
    <x v="1209"/>
    <x v="120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1210"/>
    <b v="0"/>
    <n v="133"/>
    <b v="1"/>
    <s v="film &amp; video/documentary"/>
    <n v="114"/>
    <n v="103.22"/>
    <x v="0"/>
    <s v="documentary"/>
    <x v="1210"/>
    <x v="121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11"/>
    <b v="0"/>
    <n v="13"/>
    <b v="0"/>
    <s v="film &amp; video/animation"/>
    <n v="6"/>
    <n v="52"/>
    <x v="0"/>
    <s v="animation"/>
    <x v="1211"/>
    <x v="1211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1212"/>
    <b v="0"/>
    <n v="0"/>
    <b v="0"/>
    <s v="film &amp; video/animation"/>
    <n v="0"/>
    <n v="0"/>
    <x v="0"/>
    <s v="animation"/>
    <x v="1212"/>
    <x v="1212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213"/>
    <b v="0"/>
    <n v="14"/>
    <b v="0"/>
    <s v="film &amp; video/animation"/>
    <n v="0"/>
    <n v="3.71"/>
    <x v="0"/>
    <s v="animation"/>
    <x v="1213"/>
    <x v="121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1214"/>
    <b v="0"/>
    <n v="12"/>
    <b v="1"/>
    <s v="theater/plays"/>
    <n v="100"/>
    <n v="1000"/>
    <x v="1"/>
    <s v="plays"/>
    <x v="1214"/>
    <x v="1214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1215"/>
    <b v="0"/>
    <n v="5"/>
    <b v="0"/>
    <s v="technology/web"/>
    <n v="1"/>
    <n v="35"/>
    <x v="3"/>
    <s v="web"/>
    <x v="1215"/>
    <x v="1215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1216"/>
    <b v="0"/>
    <n v="1013"/>
    <b v="1"/>
    <s v="technology/wearables"/>
    <n v="267"/>
    <n v="31.66"/>
    <x v="3"/>
    <s v="wearables"/>
    <x v="1216"/>
    <x v="1216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217"/>
    <b v="0"/>
    <n v="29"/>
    <b v="0"/>
    <s v="technology/wearables"/>
    <n v="8"/>
    <n v="31.17"/>
    <x v="3"/>
    <s v="wearables"/>
    <x v="1217"/>
    <x v="12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1218"/>
    <b v="0"/>
    <n v="4"/>
    <b v="0"/>
    <s v="technology/wearables"/>
    <n v="1"/>
    <n v="22.5"/>
    <x v="3"/>
    <s v="wearables"/>
    <x v="1218"/>
    <x v="1218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219"/>
    <b v="0"/>
    <n v="7"/>
    <b v="0"/>
    <s v="technology/wearables"/>
    <n v="2"/>
    <n v="33.29"/>
    <x v="3"/>
    <s v="wearables"/>
    <x v="1219"/>
    <x v="1219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220"/>
    <b v="0"/>
    <n v="30"/>
    <b v="0"/>
    <s v="technology/wearables"/>
    <n v="15"/>
    <n v="59.2"/>
    <x v="3"/>
    <s v="wearables"/>
    <x v="1220"/>
    <x v="1220"/>
    <x v="0"/>
  </r>
  <r>
    <n v="1049"/>
    <s v="J1 (Canceled)"/>
    <s v="------"/>
    <n v="12000"/>
    <n v="0"/>
    <x v="0"/>
    <s v="US"/>
    <s v="USD"/>
    <n v="1455272445"/>
    <x v="1221"/>
    <b v="0"/>
    <n v="0"/>
    <b v="0"/>
    <s v="journalism/audio"/>
    <n v="0"/>
    <n v="0"/>
    <x v="8"/>
    <s v="audio"/>
    <x v="1221"/>
    <x v="122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222"/>
    <b v="0"/>
    <n v="29"/>
    <b v="0"/>
    <s v="games/video games"/>
    <n v="18"/>
    <n v="74.209999999999994"/>
    <x v="4"/>
    <s v="video games"/>
    <x v="1222"/>
    <x v="122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223"/>
    <b v="0"/>
    <n v="38"/>
    <b v="0"/>
    <s v="music/world music"/>
    <n v="14"/>
    <n v="44.5"/>
    <x v="5"/>
    <s v="world music"/>
    <x v="1223"/>
    <x v="1223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1224"/>
    <b v="1"/>
    <n v="670"/>
    <b v="1"/>
    <s v="music/rock"/>
    <n v="213"/>
    <n v="38.18"/>
    <x v="5"/>
    <s v="rock"/>
    <x v="1224"/>
    <x v="1224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1225"/>
    <b v="1"/>
    <n v="182"/>
    <b v="1"/>
    <s v="music/rock"/>
    <n v="117"/>
    <n v="76.92"/>
    <x v="5"/>
    <s v="rock"/>
    <x v="1225"/>
    <x v="1225"/>
    <x v="4"/>
  </r>
  <r>
    <n v="1406"/>
    <s v="Man Down! Translation project"/>
    <s v="The White coat and the battle dress uniform"/>
    <n v="12000"/>
    <n v="15"/>
    <x v="1"/>
    <s v="IT"/>
    <s v="EUR"/>
    <n v="1449914400"/>
    <x v="1226"/>
    <b v="0"/>
    <n v="3"/>
    <b v="0"/>
    <s v="publishing/translations"/>
    <n v="0"/>
    <n v="5"/>
    <x v="2"/>
    <s v="translations"/>
    <x v="1226"/>
    <x v="1226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227"/>
    <b v="0"/>
    <n v="10"/>
    <b v="0"/>
    <s v="publishing/translations"/>
    <n v="7"/>
    <n v="80.5"/>
    <x v="2"/>
    <s v="translations"/>
    <x v="1227"/>
    <x v="1227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228"/>
    <b v="1"/>
    <n v="455"/>
    <b v="1"/>
    <s v="photography/photobooks"/>
    <n v="250"/>
    <n v="66.02"/>
    <x v="6"/>
    <s v="photobooks"/>
    <x v="1228"/>
    <x v="1228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1229"/>
    <b v="1"/>
    <n v="224"/>
    <b v="1"/>
    <s v="photography/photobooks"/>
    <n v="180"/>
    <n v="96.38"/>
    <x v="6"/>
    <s v="photobooks"/>
    <x v="1229"/>
    <x v="122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230"/>
    <b v="0"/>
    <n v="23"/>
    <b v="0"/>
    <s v="music/faith"/>
    <n v="12"/>
    <n v="61.09"/>
    <x v="5"/>
    <s v="faith"/>
    <x v="1230"/>
    <x v="123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1231"/>
    <b v="0"/>
    <n v="118"/>
    <b v="1"/>
    <s v="photography/photobooks"/>
    <n v="102"/>
    <n v="103.64"/>
    <x v="6"/>
    <s v="photobooks"/>
    <x v="1231"/>
    <x v="123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232"/>
    <b v="0"/>
    <n v="140"/>
    <b v="0"/>
    <s v="photography/photobooks"/>
    <n v="49"/>
    <n v="42.16"/>
    <x v="6"/>
    <s v="photobooks"/>
    <x v="1232"/>
    <x v="123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1233"/>
    <b v="0"/>
    <n v="246"/>
    <b v="1"/>
    <s v="music/indie rock"/>
    <n v="145"/>
    <n v="70.53"/>
    <x v="5"/>
    <s v="indie rock"/>
    <x v="1233"/>
    <x v="123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1234"/>
    <b v="0"/>
    <n v="3238"/>
    <b v="1"/>
    <s v="games/tabletop games"/>
    <n v="1081"/>
    <n v="40.07"/>
    <x v="4"/>
    <s v="tabletop games"/>
    <x v="1234"/>
    <x v="1234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1235"/>
    <b v="1"/>
    <n v="179"/>
    <b v="1"/>
    <s v="food/small batch"/>
    <n v="111"/>
    <n v="74.180000000000007"/>
    <x v="7"/>
    <s v="small batch"/>
    <x v="1235"/>
    <x v="1235"/>
    <x v="1"/>
  </r>
  <r>
    <n v="2402"/>
    <s v="Cupcake Truck Unite"/>
    <s v="Small town, delicious treats, and a mobile truck"/>
    <n v="12000"/>
    <n v="52"/>
    <x v="1"/>
    <s v="US"/>
    <s v="USD"/>
    <n v="1431533931"/>
    <x v="1236"/>
    <b v="0"/>
    <n v="1"/>
    <b v="0"/>
    <s v="food/food trucks"/>
    <n v="0"/>
    <n v="52"/>
    <x v="7"/>
    <s v="food trucks"/>
    <x v="1236"/>
    <x v="12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237"/>
    <b v="0"/>
    <n v="4"/>
    <b v="0"/>
    <s v="food/restaurants"/>
    <n v="2"/>
    <n v="52.5"/>
    <x v="7"/>
    <s v="restaurants"/>
    <x v="1237"/>
    <x v="123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1238"/>
    <b v="1"/>
    <n v="489"/>
    <b v="1"/>
    <s v="technology/space exploration"/>
    <n v="326"/>
    <n v="80.02"/>
    <x v="3"/>
    <s v="space exploration"/>
    <x v="1238"/>
    <x v="1238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1239"/>
    <b v="0"/>
    <n v="6"/>
    <b v="0"/>
    <s v="technology/space exploration"/>
    <n v="1"/>
    <n v="17.670000000000002"/>
    <x v="3"/>
    <s v="space exploration"/>
    <x v="1239"/>
    <x v="1239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1240"/>
    <b v="1"/>
    <n v="551"/>
    <b v="1"/>
    <s v="theater/spaces"/>
    <n v="265"/>
    <n v="57.63"/>
    <x v="1"/>
    <s v="spaces"/>
    <x v="1240"/>
    <x v="124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1241"/>
    <b v="0"/>
    <n v="176"/>
    <b v="1"/>
    <s v="technology/hardware"/>
    <n v="140"/>
    <n v="95.49"/>
    <x v="3"/>
    <s v="hardware"/>
    <x v="1241"/>
    <x v="124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1242"/>
    <b v="0"/>
    <n v="146"/>
    <b v="1"/>
    <s v="technology/hardware"/>
    <n v="118"/>
    <n v="97.19"/>
    <x v="3"/>
    <s v="hardware"/>
    <x v="1242"/>
    <x v="1242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243"/>
    <b v="0"/>
    <n v="29"/>
    <b v="0"/>
    <s v="theater/plays"/>
    <n v="23"/>
    <n v="96.55"/>
    <x v="1"/>
    <s v="plays"/>
    <x v="1243"/>
    <x v="124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44"/>
    <b v="0"/>
    <n v="3"/>
    <b v="0"/>
    <s v="theater/plays"/>
    <n v="5"/>
    <n v="183.33"/>
    <x v="1"/>
    <s v="plays"/>
    <x v="1244"/>
    <x v="124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1245"/>
    <b v="0"/>
    <n v="156"/>
    <b v="1"/>
    <s v="theater/spaces"/>
    <n v="109"/>
    <n v="84.11"/>
    <x v="1"/>
    <s v="spaces"/>
    <x v="1245"/>
    <x v="1245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246"/>
    <b v="0"/>
    <n v="117"/>
    <b v="0"/>
    <s v="theater/spaces"/>
    <n v="60"/>
    <n v="61.31"/>
    <x v="1"/>
    <s v="spaces"/>
    <x v="1246"/>
    <x v="1246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1247"/>
    <b v="0"/>
    <n v="2"/>
    <b v="0"/>
    <s v="theater/spaces"/>
    <n v="0"/>
    <n v="1"/>
    <x v="1"/>
    <s v="spaces"/>
    <x v="1247"/>
    <x v="1247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248"/>
    <b v="0"/>
    <n v="13"/>
    <b v="0"/>
    <s v="theater/spaces"/>
    <n v="15"/>
    <n v="140.54"/>
    <x v="1"/>
    <s v="spaces"/>
    <x v="1248"/>
    <x v="124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1249"/>
    <b v="1"/>
    <n v="115"/>
    <b v="1"/>
    <s v="theater/plays"/>
    <n v="102"/>
    <n v="106.57"/>
    <x v="1"/>
    <s v="plays"/>
    <x v="1249"/>
    <x v="124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1250"/>
    <b v="1"/>
    <n v="184"/>
    <b v="1"/>
    <s v="theater/plays"/>
    <n v="102"/>
    <n v="66.59"/>
    <x v="1"/>
    <s v="plays"/>
    <x v="1250"/>
    <x v="125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1251"/>
    <b v="1"/>
    <n v="200"/>
    <b v="1"/>
    <s v="theater/plays"/>
    <n v="101"/>
    <n v="60.48"/>
    <x v="1"/>
    <s v="plays"/>
    <x v="1251"/>
    <x v="1251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1252"/>
    <b v="0"/>
    <n v="199"/>
    <b v="1"/>
    <s v="theater/plays"/>
    <n v="103"/>
    <n v="62.05"/>
    <x v="1"/>
    <s v="plays"/>
    <x v="1252"/>
    <x v="1252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253"/>
    <b v="0"/>
    <n v="40"/>
    <b v="0"/>
    <s v="theater/musical"/>
    <n v="20"/>
    <n v="58.95"/>
    <x v="1"/>
    <s v="musical"/>
    <x v="1253"/>
    <x v="1253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1254"/>
    <b v="0"/>
    <n v="1"/>
    <b v="0"/>
    <s v="theater/plays"/>
    <n v="0"/>
    <n v="1"/>
    <x v="1"/>
    <s v="plays"/>
    <x v="1254"/>
    <x v="125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255"/>
    <b v="0"/>
    <n v="1"/>
    <b v="0"/>
    <s v="technology/web"/>
    <n v="0"/>
    <n v="10"/>
    <x v="3"/>
    <s v="web"/>
    <x v="1255"/>
    <x v="125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1256"/>
    <b v="0"/>
    <n v="125"/>
    <b v="1"/>
    <s v="theater/plays"/>
    <n v="100"/>
    <n v="93.98"/>
    <x v="1"/>
    <s v="plays"/>
    <x v="1256"/>
    <x v="1256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1257"/>
    <b v="0"/>
    <n v="35"/>
    <b v="0"/>
    <s v="technology/wearables"/>
    <n v="112"/>
    <n v="367.97"/>
    <x v="3"/>
    <s v="wearables"/>
    <x v="1257"/>
    <x v="1257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1258"/>
    <b v="0"/>
    <n v="84"/>
    <b v="1"/>
    <s v="technology/space exploration"/>
    <n v="100"/>
    <n v="136.9"/>
    <x v="3"/>
    <s v="space exploration"/>
    <x v="1258"/>
    <x v="1258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259"/>
    <b v="0"/>
    <n v="17"/>
    <b v="0"/>
    <s v="theater/plays"/>
    <n v="12"/>
    <n v="81.41"/>
    <x v="1"/>
    <s v="plays"/>
    <x v="1259"/>
    <x v="1259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1260"/>
    <b v="1"/>
    <n v="167"/>
    <b v="1"/>
    <s v="film &amp; video/documentary"/>
    <n v="107"/>
    <n v="71.900000000000006"/>
    <x v="0"/>
    <s v="documentary"/>
    <x v="1260"/>
    <x v="1260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1261"/>
    <b v="0"/>
    <n v="1"/>
    <b v="0"/>
    <s v="theater/plays"/>
    <n v="0"/>
    <n v="29"/>
    <x v="1"/>
    <s v="plays"/>
    <x v="1261"/>
    <x v="126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1262"/>
    <b v="0"/>
    <n v="4"/>
    <b v="0"/>
    <s v="technology/web"/>
    <n v="1"/>
    <n v="20"/>
    <x v="3"/>
    <s v="web"/>
    <x v="1262"/>
    <x v="12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263"/>
    <b v="0"/>
    <n v="46"/>
    <b v="0"/>
    <s v="theater/plays"/>
    <n v="35"/>
    <n v="84.28"/>
    <x v="1"/>
    <s v="plays"/>
    <x v="1263"/>
    <x v="1263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1264"/>
    <b v="0"/>
    <n v="119"/>
    <b v="1"/>
    <s v="film &amp; video/television"/>
    <n v="128"/>
    <n v="118.34"/>
    <x v="0"/>
    <s v="television"/>
    <x v="1264"/>
    <x v="12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265"/>
    <b v="1"/>
    <n v="39"/>
    <b v="0"/>
    <s v="photography/photobooks"/>
    <n v="20"/>
    <n v="55.28"/>
    <x v="6"/>
    <s v="photobooks"/>
    <x v="1265"/>
    <x v="126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266"/>
    <b v="1"/>
    <n v="38"/>
    <b v="0"/>
    <s v="photography/photobooks"/>
    <n v="36"/>
    <n v="104.89"/>
    <x v="6"/>
    <s v="photobooks"/>
    <x v="1266"/>
    <x v="1266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267"/>
    <b v="0"/>
    <n v="7"/>
    <b v="0"/>
    <s v="food/restaurants"/>
    <n v="3"/>
    <n v="40.14"/>
    <x v="7"/>
    <s v="restaurants"/>
    <x v="1267"/>
    <x v="126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1268"/>
    <b v="1"/>
    <n v="385"/>
    <b v="1"/>
    <s v="technology/space exploration"/>
    <n v="110"/>
    <n v="31.44"/>
    <x v="3"/>
    <s v="space exploration"/>
    <x v="1268"/>
    <x v="1268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1269"/>
    <b v="1"/>
    <n v="3663"/>
    <b v="1"/>
    <s v="technology/space exploration"/>
    <n v="2791"/>
    <n v="83.8"/>
    <x v="3"/>
    <s v="space exploration"/>
    <x v="1269"/>
    <x v="1269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70"/>
    <b v="0"/>
    <n v="9"/>
    <b v="0"/>
    <s v="theater/spaces"/>
    <n v="5"/>
    <n v="57.89"/>
    <x v="1"/>
    <s v="spaces"/>
    <x v="1270"/>
    <x v="127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1271"/>
    <b v="0"/>
    <n v="0"/>
    <b v="0"/>
    <s v="theater/musical"/>
    <n v="0"/>
    <n v="0"/>
    <x v="1"/>
    <s v="musical"/>
    <x v="1271"/>
    <x v="1271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272"/>
    <b v="0"/>
    <n v="20"/>
    <b v="0"/>
    <s v="theater/plays"/>
    <n v="16"/>
    <n v="89.4"/>
    <x v="1"/>
    <s v="plays"/>
    <x v="1272"/>
    <x v="1272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1273"/>
    <b v="0"/>
    <n v="118"/>
    <b v="1"/>
    <s v="theater/spaces"/>
    <n v="120"/>
    <n v="108.24"/>
    <x v="1"/>
    <s v="spaces"/>
    <x v="1273"/>
    <x v="1273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74"/>
    <b v="0"/>
    <n v="64"/>
    <b v="0"/>
    <s v="food/small batch"/>
    <n v="39"/>
    <n v="64.53"/>
    <x v="7"/>
    <s v="small batch"/>
    <x v="1274"/>
    <x v="1274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1275"/>
    <b v="0"/>
    <n v="52"/>
    <b v="1"/>
    <s v="film &amp; video/documentary"/>
    <n v="100"/>
    <n v="202.42"/>
    <x v="0"/>
    <s v="documentary"/>
    <x v="1275"/>
    <x v="1275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276"/>
    <b v="0"/>
    <n v="16"/>
    <b v="0"/>
    <s v="film &amp; video/animation"/>
    <n v="7"/>
    <n v="47.88"/>
    <x v="0"/>
    <s v="animation"/>
    <x v="1276"/>
    <x v="1276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277"/>
    <b v="0"/>
    <n v="12"/>
    <b v="0"/>
    <s v="games/video games"/>
    <n v="6"/>
    <n v="50.08"/>
    <x v="4"/>
    <s v="video games"/>
    <x v="1277"/>
    <x v="127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1278"/>
    <b v="1"/>
    <n v="100"/>
    <b v="1"/>
    <s v="technology/space exploration"/>
    <n v="102"/>
    <n v="107.1"/>
    <x v="3"/>
    <s v="space exploration"/>
    <x v="1278"/>
    <x v="1278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1279"/>
    <b v="0"/>
    <n v="197"/>
    <b v="1"/>
    <s v="theater/plays"/>
    <n v="105"/>
    <n v="56.07"/>
    <x v="1"/>
    <s v="plays"/>
    <x v="1279"/>
    <x v="1279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280"/>
    <b v="1"/>
    <n v="9"/>
    <b v="0"/>
    <s v="theater/plays"/>
    <n v="16"/>
    <n v="188.56"/>
    <x v="1"/>
    <s v="plays"/>
    <x v="1280"/>
    <x v="1280"/>
    <x v="2"/>
  </r>
  <r>
    <n v="1"/>
    <s v="FannibalFest Fan Convention"/>
    <s v="A Hannibal TV Show Fan Convention and Art Collective"/>
    <n v="10275"/>
    <n v="14653"/>
    <x v="2"/>
    <s v="US"/>
    <s v="USD"/>
    <n v="1488464683"/>
    <x v="1281"/>
    <b v="0"/>
    <n v="79"/>
    <b v="1"/>
    <s v="film &amp; video/television"/>
    <n v="143"/>
    <n v="185.48"/>
    <x v="0"/>
    <s v="television"/>
    <x v="1281"/>
    <x v="128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1282"/>
    <b v="0"/>
    <n v="0"/>
    <b v="0"/>
    <s v="technology/wearables"/>
    <n v="0"/>
    <n v="0"/>
    <x v="3"/>
    <s v="wearables"/>
    <x v="1282"/>
    <x v="1282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1283"/>
    <b v="0"/>
    <n v="131"/>
    <b v="1"/>
    <s v="photography/photobooks"/>
    <n v="123"/>
    <n v="94.74"/>
    <x v="6"/>
    <s v="photobooks"/>
    <x v="1283"/>
    <x v="1283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1284"/>
    <b v="0"/>
    <n v="150"/>
    <b v="1"/>
    <s v="film &amp; video/television"/>
    <n v="104"/>
    <n v="69.27"/>
    <x v="0"/>
    <s v="television"/>
    <x v="1284"/>
    <x v="128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1285"/>
    <b v="0"/>
    <n v="263"/>
    <b v="1"/>
    <s v="film &amp; video/television"/>
    <n v="309"/>
    <n v="117.36"/>
    <x v="0"/>
    <s v="television"/>
    <x v="1285"/>
    <x v="128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1286"/>
    <b v="0"/>
    <n v="52"/>
    <b v="1"/>
    <s v="film &amp; video/television"/>
    <n v="116"/>
    <n v="223.48"/>
    <x v="0"/>
    <s v="television"/>
    <x v="1286"/>
    <x v="128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1287"/>
    <b v="0"/>
    <n v="52"/>
    <b v="1"/>
    <s v="film &amp; video/television"/>
    <n v="101"/>
    <n v="194.23"/>
    <x v="0"/>
    <s v="television"/>
    <x v="1287"/>
    <x v="1287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1288"/>
    <b v="0"/>
    <n v="75"/>
    <b v="1"/>
    <s v="film &amp; video/television"/>
    <n v="103"/>
    <n v="137.21"/>
    <x v="0"/>
    <s v="television"/>
    <x v="1288"/>
    <x v="128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1289"/>
    <b v="0"/>
    <n v="178"/>
    <b v="1"/>
    <s v="film &amp; video/shorts"/>
    <n v="111"/>
    <n v="62.33"/>
    <x v="0"/>
    <s v="shorts"/>
    <x v="1289"/>
    <x v="1289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1290"/>
    <b v="0"/>
    <n v="6"/>
    <b v="0"/>
    <s v="film &amp; video/science fiction"/>
    <n v="1"/>
    <n v="15.33"/>
    <x v="0"/>
    <s v="science fiction"/>
    <x v="1290"/>
    <x v="129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291"/>
    <b v="0"/>
    <n v="10"/>
    <b v="0"/>
    <s v="film &amp; video/drama"/>
    <n v="3"/>
    <n v="32.5"/>
    <x v="0"/>
    <s v="drama"/>
    <x v="1291"/>
    <x v="1291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1292"/>
    <b v="0"/>
    <n v="0"/>
    <b v="0"/>
    <s v="film &amp; video/drama"/>
    <n v="0"/>
    <n v="0"/>
    <x v="0"/>
    <s v="drama"/>
    <x v="1292"/>
    <x v="129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1293"/>
    <b v="0"/>
    <n v="0"/>
    <b v="0"/>
    <s v="film &amp; video/drama"/>
    <n v="0"/>
    <n v="0"/>
    <x v="0"/>
    <s v="drama"/>
    <x v="1293"/>
    <x v="1293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1294"/>
    <b v="1"/>
    <n v="235"/>
    <b v="1"/>
    <s v="film &amp; video/documentary"/>
    <n v="113"/>
    <n v="48.05"/>
    <x v="0"/>
    <s v="documentary"/>
    <x v="1294"/>
    <x v="1294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1295"/>
    <b v="1"/>
    <n v="88"/>
    <b v="1"/>
    <s v="film &amp; video/documentary"/>
    <n v="106"/>
    <n v="120.91"/>
    <x v="0"/>
    <s v="documentary"/>
    <x v="1295"/>
    <x v="1295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1296"/>
    <b v="1"/>
    <n v="244"/>
    <b v="1"/>
    <s v="film &amp; video/documentary"/>
    <n v="179"/>
    <n v="73.34"/>
    <x v="0"/>
    <s v="documentary"/>
    <x v="1296"/>
    <x v="1296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1297"/>
    <b v="1"/>
    <n v="108"/>
    <b v="1"/>
    <s v="film &amp; video/documentary"/>
    <n v="100"/>
    <n v="93.02"/>
    <x v="0"/>
    <s v="documentary"/>
    <x v="1297"/>
    <x v="1297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1298"/>
    <b v="1"/>
    <n v="167"/>
    <b v="1"/>
    <s v="film &amp; video/documentary"/>
    <n v="106"/>
    <n v="63.17"/>
    <x v="0"/>
    <s v="documentary"/>
    <x v="1298"/>
    <x v="1298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1299"/>
    <b v="1"/>
    <n v="69"/>
    <b v="1"/>
    <s v="film &amp; video/documentary"/>
    <n v="101"/>
    <n v="146.65"/>
    <x v="0"/>
    <s v="documentary"/>
    <x v="1299"/>
    <x v="1299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1300"/>
    <b v="1"/>
    <n v="188"/>
    <b v="1"/>
    <s v="film &amp; video/documentary"/>
    <n v="170"/>
    <n v="90.58"/>
    <x v="0"/>
    <s v="documentary"/>
    <x v="1300"/>
    <x v="130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1301"/>
    <b v="1"/>
    <n v="119"/>
    <b v="1"/>
    <s v="film &amp; video/documentary"/>
    <n v="103"/>
    <n v="86.55"/>
    <x v="0"/>
    <s v="documentary"/>
    <x v="1301"/>
    <x v="130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1302"/>
    <b v="1"/>
    <n v="286"/>
    <b v="1"/>
    <s v="film &amp; video/documentary"/>
    <n v="117"/>
    <n v="40.76"/>
    <x v="0"/>
    <s v="documentary"/>
    <x v="1302"/>
    <x v="130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1303"/>
    <b v="0"/>
    <n v="119"/>
    <b v="1"/>
    <s v="film &amp; video/documentary"/>
    <n v="103"/>
    <n v="86.85"/>
    <x v="0"/>
    <s v="documentary"/>
    <x v="1303"/>
    <x v="1303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1304"/>
    <b v="0"/>
    <n v="184"/>
    <b v="1"/>
    <s v="film &amp; video/documentary"/>
    <n v="108"/>
    <n v="58.72"/>
    <x v="0"/>
    <s v="documentary"/>
    <x v="1304"/>
    <x v="1304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1305"/>
    <b v="0"/>
    <n v="62"/>
    <b v="1"/>
    <s v="film &amp; video/documentary"/>
    <n v="112"/>
    <n v="181.13"/>
    <x v="0"/>
    <s v="documentary"/>
    <x v="1305"/>
    <x v="1305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1306"/>
    <b v="0"/>
    <n v="8"/>
    <b v="0"/>
    <s v="film &amp; video/animation"/>
    <n v="1"/>
    <n v="16.63"/>
    <x v="0"/>
    <s v="animation"/>
    <x v="1306"/>
    <x v="130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1307"/>
    <b v="0"/>
    <n v="2"/>
    <b v="0"/>
    <s v="film &amp; video/animation"/>
    <n v="0"/>
    <n v="5"/>
    <x v="0"/>
    <s v="animation"/>
    <x v="1307"/>
    <x v="1307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1308"/>
    <b v="0"/>
    <n v="5"/>
    <b v="0"/>
    <s v="film &amp; video/animation"/>
    <n v="1"/>
    <n v="16.399999999999999"/>
    <x v="0"/>
    <s v="animation"/>
    <x v="1308"/>
    <x v="130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309"/>
    <b v="0"/>
    <n v="49"/>
    <b v="0"/>
    <s v="film &amp; video/animation"/>
    <n v="8"/>
    <n v="16.760000000000002"/>
    <x v="0"/>
    <s v="animation"/>
    <x v="1309"/>
    <x v="1309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1310"/>
    <b v="0"/>
    <n v="5"/>
    <b v="0"/>
    <s v="film &amp; video/animation"/>
    <n v="1"/>
    <n v="15.2"/>
    <x v="0"/>
    <s v="animation"/>
    <x v="1310"/>
    <x v="131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1311"/>
    <b v="0"/>
    <n v="0"/>
    <b v="0"/>
    <s v="film &amp; video/animation"/>
    <n v="0"/>
    <n v="0"/>
    <x v="0"/>
    <s v="animation"/>
    <x v="1311"/>
    <x v="1311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1312"/>
    <b v="0"/>
    <n v="1"/>
    <b v="0"/>
    <s v="film &amp; video/animation"/>
    <n v="0"/>
    <n v="10"/>
    <x v="0"/>
    <s v="animation"/>
    <x v="1312"/>
    <x v="1312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313"/>
    <b v="0"/>
    <n v="0"/>
    <b v="0"/>
    <s v="film &amp; video/animation"/>
    <n v="0"/>
    <n v="0"/>
    <x v="0"/>
    <s v="animation"/>
    <x v="1313"/>
    <x v="1313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314"/>
    <b v="0"/>
    <n v="0"/>
    <b v="0"/>
    <s v="film &amp; video/animation"/>
    <n v="0"/>
    <n v="0"/>
    <x v="0"/>
    <s v="animation"/>
    <x v="1314"/>
    <x v="131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1315"/>
    <b v="0"/>
    <n v="158"/>
    <b v="1"/>
    <s v="theater/plays"/>
    <n v="101"/>
    <n v="63.83"/>
    <x v="1"/>
    <s v="plays"/>
    <x v="1315"/>
    <x v="1315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1316"/>
    <b v="0"/>
    <n v="173"/>
    <b v="1"/>
    <s v="theater/plays"/>
    <n v="123"/>
    <n v="71.239999999999995"/>
    <x v="1"/>
    <s v="plays"/>
    <x v="1316"/>
    <x v="131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317"/>
    <b v="0"/>
    <n v="1"/>
    <b v="0"/>
    <s v="technology/web"/>
    <n v="0"/>
    <n v="9"/>
    <x v="3"/>
    <s v="web"/>
    <x v="1317"/>
    <x v="131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318"/>
    <b v="0"/>
    <n v="0"/>
    <b v="0"/>
    <s v="technology/web"/>
    <n v="0"/>
    <n v="0"/>
    <x v="3"/>
    <s v="web"/>
    <x v="1318"/>
    <x v="1318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1319"/>
    <b v="0"/>
    <n v="4"/>
    <b v="0"/>
    <s v="technology/web"/>
    <n v="1"/>
    <n v="14"/>
    <x v="3"/>
    <s v="web"/>
    <x v="1319"/>
    <x v="131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1320"/>
    <b v="0"/>
    <n v="6"/>
    <b v="0"/>
    <s v="technology/web"/>
    <n v="1"/>
    <n v="23.33"/>
    <x v="3"/>
    <s v="web"/>
    <x v="1320"/>
    <x v="132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x v="1321"/>
    <b v="0"/>
    <n v="0"/>
    <b v="0"/>
    <s v="technology/web"/>
    <n v="0"/>
    <n v="0"/>
    <x v="3"/>
    <s v="web"/>
    <x v="1321"/>
    <x v="132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322"/>
    <b v="0"/>
    <n v="0"/>
    <b v="0"/>
    <s v="technology/web"/>
    <n v="0"/>
    <n v="0"/>
    <x v="3"/>
    <s v="web"/>
    <x v="1322"/>
    <x v="132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323"/>
    <b v="0"/>
    <n v="25"/>
    <b v="0"/>
    <s v="technology/web"/>
    <n v="12"/>
    <n v="49.8"/>
    <x v="3"/>
    <s v="web"/>
    <x v="1323"/>
    <x v="1323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1324"/>
    <b v="0"/>
    <n v="9"/>
    <b v="0"/>
    <s v="technology/wearables"/>
    <n v="1"/>
    <n v="10.56"/>
    <x v="3"/>
    <s v="wearables"/>
    <x v="1324"/>
    <x v="132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325"/>
    <b v="0"/>
    <n v="12"/>
    <b v="0"/>
    <s v="technology/wearables"/>
    <n v="19"/>
    <n v="155.33000000000001"/>
    <x v="3"/>
    <s v="wearables"/>
    <x v="1325"/>
    <x v="1325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1326"/>
    <b v="0"/>
    <n v="110"/>
    <b v="1"/>
    <s v="publishing/nonfiction"/>
    <n v="106"/>
    <n v="95.96"/>
    <x v="2"/>
    <s v="nonfiction"/>
    <x v="1326"/>
    <x v="1326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1327"/>
    <b v="0"/>
    <n v="26"/>
    <b v="1"/>
    <s v="publishing/nonfiction"/>
    <n v="128"/>
    <n v="492.31"/>
    <x v="2"/>
    <s v="nonfiction"/>
    <x v="1327"/>
    <x v="1327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328"/>
    <b v="0"/>
    <n v="5"/>
    <b v="0"/>
    <s v="publishing/fiction"/>
    <n v="2"/>
    <n v="34"/>
    <x v="2"/>
    <s v="fiction"/>
    <x v="1328"/>
    <x v="1328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1329"/>
    <b v="0"/>
    <n v="156"/>
    <b v="1"/>
    <s v="music/rock"/>
    <n v="144"/>
    <n v="92.55"/>
    <x v="5"/>
    <s v="rock"/>
    <x v="1329"/>
    <x v="132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1330"/>
    <b v="0"/>
    <n v="90"/>
    <b v="1"/>
    <s v="music/rock"/>
    <n v="101"/>
    <n v="112.61"/>
    <x v="5"/>
    <s v="rock"/>
    <x v="1330"/>
    <x v="133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1331"/>
    <b v="0"/>
    <n v="190"/>
    <b v="1"/>
    <s v="music/metal"/>
    <n v="120"/>
    <n v="63.38"/>
    <x v="5"/>
    <s v="metal"/>
    <x v="1331"/>
    <x v="133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332"/>
    <b v="0"/>
    <n v="31"/>
    <b v="0"/>
    <s v="technology/wearables"/>
    <n v="15"/>
    <n v="47.94"/>
    <x v="3"/>
    <s v="wearables"/>
    <x v="1332"/>
    <x v="133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1333"/>
    <b v="0"/>
    <n v="3"/>
    <b v="0"/>
    <s v="technology/wearables"/>
    <n v="1"/>
    <n v="35.33"/>
    <x v="3"/>
    <s v="wearables"/>
    <x v="1333"/>
    <x v="1333"/>
    <x v="2"/>
  </r>
  <r>
    <n v="989"/>
    <s v="Power Rope"/>
    <s v="The most useful phone charger you will ever buy"/>
    <n v="10000"/>
    <n v="1677"/>
    <x v="1"/>
    <s v="US"/>
    <s v="USD"/>
    <n v="1475101495"/>
    <x v="1334"/>
    <b v="0"/>
    <n v="32"/>
    <b v="0"/>
    <s v="technology/wearables"/>
    <n v="17"/>
    <n v="52.41"/>
    <x v="3"/>
    <s v="wearables"/>
    <x v="1334"/>
    <x v="133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335"/>
    <b v="0"/>
    <n v="9"/>
    <b v="0"/>
    <s v="technology/wearables"/>
    <n v="7"/>
    <n v="80.67"/>
    <x v="3"/>
    <s v="wearables"/>
    <x v="1335"/>
    <x v="1335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336"/>
    <b v="0"/>
    <n v="16"/>
    <b v="0"/>
    <s v="technology/wearables"/>
    <n v="31"/>
    <n v="191.25"/>
    <x v="3"/>
    <s v="wearables"/>
    <x v="1336"/>
    <x v="1336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1337"/>
    <b v="1"/>
    <n v="255"/>
    <b v="1"/>
    <s v="music/electronic music"/>
    <n v="117"/>
    <n v="45.99"/>
    <x v="5"/>
    <s v="electronic music"/>
    <x v="1337"/>
    <x v="1337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1338"/>
    <b v="0"/>
    <n v="141"/>
    <b v="1"/>
    <s v="music/electronic music"/>
    <n v="112"/>
    <n v="79.260000000000005"/>
    <x v="5"/>
    <s v="electronic music"/>
    <x v="1338"/>
    <x v="133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1339"/>
    <b v="0"/>
    <n v="99"/>
    <b v="1"/>
    <s v="music/electronic music"/>
    <n v="107"/>
    <n v="108.48"/>
    <x v="5"/>
    <s v="electronic music"/>
    <x v="1339"/>
    <x v="1339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340"/>
    <b v="0"/>
    <n v="8"/>
    <b v="0"/>
    <s v="journalism/audio"/>
    <n v="3"/>
    <n v="33.25"/>
    <x v="8"/>
    <s v="audio"/>
    <x v="1340"/>
    <x v="134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1341"/>
    <b v="0"/>
    <n v="0"/>
    <b v="0"/>
    <s v="journalism/audio"/>
    <n v="0"/>
    <n v="0"/>
    <x v="8"/>
    <s v="audio"/>
    <x v="1341"/>
    <x v="1341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1342"/>
    <b v="0"/>
    <n v="0"/>
    <b v="0"/>
    <s v="journalism/audio"/>
    <n v="0"/>
    <n v="0"/>
    <x v="8"/>
    <s v="audio"/>
    <x v="1342"/>
    <x v="13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1343"/>
    <b v="0"/>
    <n v="2"/>
    <b v="0"/>
    <s v="games/video games"/>
    <n v="1"/>
    <n v="35"/>
    <x v="4"/>
    <s v="video games"/>
    <x v="1343"/>
    <x v="1343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1344"/>
    <b v="0"/>
    <n v="3"/>
    <b v="0"/>
    <s v="games/video games"/>
    <n v="1"/>
    <n v="18.670000000000002"/>
    <x v="4"/>
    <s v="video games"/>
    <x v="1344"/>
    <x v="1344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1345"/>
    <b v="0"/>
    <n v="0"/>
    <b v="0"/>
    <s v="games/video games"/>
    <n v="0"/>
    <n v="0"/>
    <x v="4"/>
    <s v="video games"/>
    <x v="1345"/>
    <x v="134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1346"/>
    <b v="0"/>
    <n v="3"/>
    <b v="0"/>
    <s v="games/video games"/>
    <n v="0"/>
    <n v="15"/>
    <x v="4"/>
    <s v="video games"/>
    <x v="1346"/>
    <x v="134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347"/>
    <b v="0"/>
    <n v="13"/>
    <b v="0"/>
    <s v="games/mobile games"/>
    <n v="14"/>
    <n v="110.62"/>
    <x v="4"/>
    <s v="mobile games"/>
    <x v="1347"/>
    <x v="134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348"/>
    <b v="0"/>
    <n v="3"/>
    <b v="0"/>
    <s v="food/food trucks"/>
    <n v="2"/>
    <n v="50.33"/>
    <x v="7"/>
    <s v="food trucks"/>
    <x v="1348"/>
    <x v="1348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1349"/>
    <b v="0"/>
    <n v="0"/>
    <b v="0"/>
    <s v="food/food trucks"/>
    <n v="0"/>
    <n v="0"/>
    <x v="7"/>
    <s v="food trucks"/>
    <x v="1349"/>
    <x v="134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350"/>
    <b v="0"/>
    <n v="25"/>
    <b v="0"/>
    <s v="food/food trucks"/>
    <n v="21"/>
    <n v="82.82"/>
    <x v="7"/>
    <s v="food trucks"/>
    <x v="1350"/>
    <x v="13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1351"/>
    <b v="0"/>
    <n v="3"/>
    <b v="0"/>
    <s v="food/food trucks"/>
    <n v="0"/>
    <n v="5.67"/>
    <x v="7"/>
    <s v="food trucks"/>
    <x v="1351"/>
    <x v="135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352"/>
    <b v="0"/>
    <n v="170"/>
    <b v="1"/>
    <s v="photography/photobooks"/>
    <n v="135"/>
    <n v="79.41"/>
    <x v="6"/>
    <s v="photobooks"/>
    <x v="1352"/>
    <x v="1352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1353"/>
    <b v="0"/>
    <n v="75"/>
    <b v="1"/>
    <s v="photography/photobooks"/>
    <n v="155"/>
    <n v="207.07"/>
    <x v="6"/>
    <s v="photobooks"/>
    <x v="1353"/>
    <x v="1353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1354"/>
    <b v="1"/>
    <n v="169"/>
    <b v="1"/>
    <s v="music/rock"/>
    <n v="115"/>
    <n v="67.88"/>
    <x v="5"/>
    <s v="rock"/>
    <x v="1354"/>
    <x v="1354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x v="1355"/>
    <b v="0"/>
    <n v="38"/>
    <b v="0"/>
    <s v="technology/wearables"/>
    <n v="11"/>
    <n v="29.89"/>
    <x v="3"/>
    <s v="wearables"/>
    <x v="1355"/>
    <x v="1355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356"/>
    <b v="0"/>
    <n v="227"/>
    <b v="1"/>
    <s v="publishing/nonfiction"/>
    <n v="136"/>
    <n v="59.97"/>
    <x v="2"/>
    <s v="nonfiction"/>
    <x v="1356"/>
    <x v="1356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1357"/>
    <b v="0"/>
    <n v="52"/>
    <b v="1"/>
    <s v="music/rock"/>
    <n v="105"/>
    <n v="201.94"/>
    <x v="5"/>
    <s v="rock"/>
    <x v="1357"/>
    <x v="1357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x v="1358"/>
    <b v="0"/>
    <n v="151"/>
    <b v="1"/>
    <s v="music/rock"/>
    <n v="112"/>
    <n v="73.91"/>
    <x v="5"/>
    <s v="rock"/>
    <x v="1358"/>
    <x v="1358"/>
    <x v="2"/>
  </r>
  <r>
    <n v="1393"/>
    <s v="WolfHunt | Social Commentary Rock Project"/>
    <s v="Rock n' Roll tales of our times"/>
    <n v="10000"/>
    <n v="10235"/>
    <x v="2"/>
    <s v="US"/>
    <s v="USD"/>
    <n v="1470068523"/>
    <x v="1359"/>
    <b v="0"/>
    <n v="52"/>
    <b v="1"/>
    <s v="music/rock"/>
    <n v="102"/>
    <n v="196.83"/>
    <x v="5"/>
    <s v="rock"/>
    <x v="1359"/>
    <x v="135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1360"/>
    <b v="0"/>
    <n v="158"/>
    <b v="1"/>
    <s v="music/rock"/>
    <n v="114"/>
    <n v="72.06"/>
    <x v="5"/>
    <s v="rock"/>
    <x v="1360"/>
    <x v="136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1361"/>
    <b v="0"/>
    <n v="0"/>
    <b v="0"/>
    <s v="publishing/translations"/>
    <n v="0"/>
    <n v="0"/>
    <x v="2"/>
    <s v="translations"/>
    <x v="1361"/>
    <x v="1361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1362"/>
    <b v="0"/>
    <n v="2"/>
    <b v="0"/>
    <s v="publishing/translations"/>
    <n v="1"/>
    <n v="38.5"/>
    <x v="2"/>
    <s v="translations"/>
    <x v="1362"/>
    <x v="1362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1363"/>
    <b v="0"/>
    <n v="0"/>
    <b v="0"/>
    <s v="publishing/fiction"/>
    <n v="0"/>
    <n v="0"/>
    <x v="2"/>
    <s v="fiction"/>
    <x v="1363"/>
    <x v="136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1364"/>
    <b v="0"/>
    <n v="1"/>
    <b v="0"/>
    <s v="publishing/art books"/>
    <n v="1"/>
    <n v="67"/>
    <x v="2"/>
    <s v="art books"/>
    <x v="1364"/>
    <x v="1364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1365"/>
    <b v="0"/>
    <n v="1"/>
    <b v="0"/>
    <s v="publishing/art books"/>
    <n v="0"/>
    <n v="10"/>
    <x v="2"/>
    <s v="art books"/>
    <x v="1365"/>
    <x v="1365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366"/>
    <b v="0"/>
    <n v="6"/>
    <b v="0"/>
    <s v="publishing/art books"/>
    <n v="5"/>
    <n v="84.33"/>
    <x v="2"/>
    <s v="art books"/>
    <x v="1366"/>
    <x v="1366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367"/>
    <b v="0"/>
    <n v="35"/>
    <b v="0"/>
    <s v="publishing/art books"/>
    <n v="23"/>
    <n v="65.459999999999994"/>
    <x v="2"/>
    <s v="art books"/>
    <x v="1367"/>
    <x v="1367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1368"/>
    <b v="0"/>
    <n v="2"/>
    <b v="0"/>
    <s v="publishing/art books"/>
    <n v="1"/>
    <n v="27.5"/>
    <x v="2"/>
    <s v="art books"/>
    <x v="1368"/>
    <x v="136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1369"/>
    <b v="0"/>
    <n v="205"/>
    <b v="1"/>
    <s v="music/rock"/>
    <n v="145"/>
    <n v="70.790000000000006"/>
    <x v="5"/>
    <s v="rock"/>
    <x v="1369"/>
    <x v="1369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1370"/>
    <b v="0"/>
    <n v="157"/>
    <b v="1"/>
    <s v="music/rock"/>
    <n v="104"/>
    <n v="66.37"/>
    <x v="5"/>
    <s v="rock"/>
    <x v="1370"/>
    <x v="137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1371"/>
    <b v="0"/>
    <n v="133"/>
    <b v="1"/>
    <s v="music/rock"/>
    <n v="156"/>
    <n v="117.23"/>
    <x v="5"/>
    <s v="rock"/>
    <x v="1371"/>
    <x v="137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1372"/>
    <b v="0"/>
    <n v="58"/>
    <b v="1"/>
    <s v="music/rock"/>
    <n v="100"/>
    <n v="172.41"/>
    <x v="5"/>
    <s v="rock"/>
    <x v="1372"/>
    <x v="137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1373"/>
    <b v="0"/>
    <n v="128"/>
    <b v="1"/>
    <s v="music/pop"/>
    <n v="110"/>
    <n v="85.55"/>
    <x v="5"/>
    <s v="pop"/>
    <x v="1373"/>
    <x v="137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374"/>
    <b v="0"/>
    <n v="39"/>
    <b v="0"/>
    <s v="music/faith"/>
    <n v="31"/>
    <n v="80.13"/>
    <x v="5"/>
    <s v="faith"/>
    <x v="1374"/>
    <x v="1374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375"/>
    <b v="0"/>
    <n v="1"/>
    <b v="0"/>
    <s v="music/faith"/>
    <n v="0"/>
    <n v="5"/>
    <x v="5"/>
    <s v="faith"/>
    <x v="1375"/>
    <x v="1375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376"/>
    <b v="0"/>
    <n v="2"/>
    <b v="0"/>
    <s v="music/faith"/>
    <n v="11"/>
    <n v="525"/>
    <x v="5"/>
    <s v="faith"/>
    <x v="1376"/>
    <x v="1376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377"/>
    <b v="0"/>
    <n v="3"/>
    <b v="0"/>
    <s v="music/faith"/>
    <n v="7"/>
    <n v="216.67"/>
    <x v="5"/>
    <s v="faith"/>
    <x v="1377"/>
    <x v="1377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1378"/>
    <b v="0"/>
    <n v="0"/>
    <b v="0"/>
    <s v="music/faith"/>
    <n v="0"/>
    <n v="0"/>
    <x v="5"/>
    <s v="faith"/>
    <x v="1378"/>
    <x v="1378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1379"/>
    <b v="0"/>
    <n v="0"/>
    <b v="0"/>
    <s v="music/faith"/>
    <n v="0"/>
    <n v="0"/>
    <x v="5"/>
    <s v="faith"/>
    <x v="1379"/>
    <x v="1379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1380"/>
    <b v="0"/>
    <n v="61"/>
    <b v="1"/>
    <s v="photography/photobooks"/>
    <n v="103"/>
    <n v="168.69"/>
    <x v="6"/>
    <s v="photobooks"/>
    <x v="1380"/>
    <x v="1380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381"/>
    <b v="1"/>
    <n v="24"/>
    <b v="0"/>
    <s v="photography/photobooks"/>
    <n v="15"/>
    <n v="63.88"/>
    <x v="6"/>
    <s v="photobooks"/>
    <x v="1381"/>
    <x v="1381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382"/>
    <b v="1"/>
    <n v="140"/>
    <b v="0"/>
    <s v="photography/photobooks"/>
    <n v="68"/>
    <n v="48.25"/>
    <x v="6"/>
    <s v="photobooks"/>
    <x v="1382"/>
    <x v="1382"/>
    <x v="0"/>
  </r>
  <r>
    <n v="1834"/>
    <s v="TDJ - All Part of the Plan EP/Tour"/>
    <s v="Help us fund our first tour and promote our new EP!"/>
    <n v="10000"/>
    <n v="11805"/>
    <x v="2"/>
    <s v="US"/>
    <s v="USD"/>
    <n v="1422140895"/>
    <x v="1383"/>
    <b v="0"/>
    <n v="90"/>
    <b v="1"/>
    <s v="music/rock"/>
    <n v="118"/>
    <n v="131.16999999999999"/>
    <x v="5"/>
    <s v="rock"/>
    <x v="1383"/>
    <x v="1383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1384"/>
    <b v="0"/>
    <n v="134"/>
    <b v="1"/>
    <s v="music/rock"/>
    <n v="124"/>
    <n v="92.54"/>
    <x v="5"/>
    <s v="rock"/>
    <x v="1384"/>
    <x v="138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1385"/>
    <b v="0"/>
    <n v="0"/>
    <b v="0"/>
    <s v="games/mobile games"/>
    <n v="0"/>
    <n v="0"/>
    <x v="4"/>
    <s v="mobile games"/>
    <x v="1385"/>
    <x v="1385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1386"/>
    <b v="0"/>
    <n v="3"/>
    <b v="0"/>
    <s v="games/mobile games"/>
    <n v="1"/>
    <n v="17"/>
    <x v="4"/>
    <s v="mobile games"/>
    <x v="1386"/>
    <x v="138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1387"/>
    <b v="0"/>
    <n v="120"/>
    <b v="1"/>
    <s v="music/indie rock"/>
    <n v="106"/>
    <n v="87.96"/>
    <x v="5"/>
    <s v="indie rock"/>
    <x v="1387"/>
    <x v="1387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388"/>
    <b v="0"/>
    <n v="105"/>
    <b v="0"/>
    <s v="technology/gadgets"/>
    <n v="43"/>
    <n v="40.98"/>
    <x v="3"/>
    <s v="gadgets"/>
    <x v="1388"/>
    <x v="1388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1389"/>
    <b v="0"/>
    <n v="96"/>
    <b v="1"/>
    <s v="music/indie rock"/>
    <n v="111"/>
    <n v="115.31"/>
    <x v="5"/>
    <s v="indie rock"/>
    <x v="1389"/>
    <x v="1389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1390"/>
    <b v="1"/>
    <n v="2478"/>
    <b v="1"/>
    <s v="technology/hardware"/>
    <n v="1705"/>
    <n v="68.819999999999993"/>
    <x v="3"/>
    <s v="hardware"/>
    <x v="1390"/>
    <x v="1390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1391"/>
    <b v="1"/>
    <n v="424"/>
    <b v="1"/>
    <s v="technology/hardware"/>
    <n v="157"/>
    <n v="36.97"/>
    <x v="3"/>
    <s v="hardware"/>
    <x v="1391"/>
    <x v="139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1392"/>
    <b v="1"/>
    <n v="1633"/>
    <b v="1"/>
    <s v="technology/hardware"/>
    <n v="1105"/>
    <n v="67.69"/>
    <x v="3"/>
    <s v="hardware"/>
    <x v="1392"/>
    <x v="139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1393"/>
    <b v="1"/>
    <n v="306"/>
    <b v="1"/>
    <s v="technology/hardware"/>
    <n v="193"/>
    <n v="63.05"/>
    <x v="3"/>
    <s v="hardware"/>
    <x v="1393"/>
    <x v="1393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1394"/>
    <b v="1"/>
    <n v="137"/>
    <b v="1"/>
    <s v="technology/hardware"/>
    <n v="116"/>
    <n v="84.46"/>
    <x v="3"/>
    <s v="hardware"/>
    <x v="1394"/>
    <x v="1394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1395"/>
    <b v="1"/>
    <n v="479"/>
    <b v="1"/>
    <s v="technology/hardware"/>
    <n v="922"/>
    <n v="192.39"/>
    <x v="3"/>
    <s v="hardware"/>
    <x v="1395"/>
    <x v="1395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1396"/>
    <b v="1"/>
    <n v="429"/>
    <b v="1"/>
    <s v="technology/hardware"/>
    <n v="300"/>
    <n v="70.040000000000006"/>
    <x v="3"/>
    <s v="hardware"/>
    <x v="1396"/>
    <x v="1396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1397"/>
    <b v="0"/>
    <n v="140"/>
    <b v="1"/>
    <s v="technology/hardware"/>
    <n v="124"/>
    <n v="88.24"/>
    <x v="3"/>
    <s v="hardware"/>
    <x v="1397"/>
    <x v="1397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1398"/>
    <b v="0"/>
    <n v="217"/>
    <b v="1"/>
    <s v="technology/hardware"/>
    <n v="121"/>
    <n v="55.81"/>
    <x v="3"/>
    <s v="hardware"/>
    <x v="1398"/>
    <x v="139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1399"/>
    <b v="0"/>
    <n v="170"/>
    <b v="1"/>
    <s v="technology/hardware"/>
    <n v="473"/>
    <n v="278.39"/>
    <x v="3"/>
    <s v="hardware"/>
    <x v="1399"/>
    <x v="1399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1400"/>
    <b v="0"/>
    <n v="607"/>
    <b v="1"/>
    <s v="technology/hardware"/>
    <n v="288"/>
    <n v="47.47"/>
    <x v="3"/>
    <s v="hardware"/>
    <x v="1400"/>
    <x v="14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1401"/>
    <b v="0"/>
    <n v="16"/>
    <b v="0"/>
    <s v="games/video games"/>
    <n v="1"/>
    <n v="5.31"/>
    <x v="4"/>
    <s v="video games"/>
    <x v="1401"/>
    <x v="1401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1402"/>
    <b v="1"/>
    <n v="266"/>
    <b v="1"/>
    <s v="games/tabletop games"/>
    <n v="285"/>
    <n v="107.05"/>
    <x v="4"/>
    <s v="tabletop games"/>
    <x v="1402"/>
    <x v="1402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1403"/>
    <b v="0"/>
    <n v="878"/>
    <b v="1"/>
    <s v="games/tabletop games"/>
    <n v="537"/>
    <n v="61.2"/>
    <x v="4"/>
    <s v="tabletop games"/>
    <x v="1403"/>
    <x v="140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1404"/>
    <b v="0"/>
    <n v="296"/>
    <b v="1"/>
    <s v="games/tabletop games"/>
    <n v="243"/>
    <n v="82.15"/>
    <x v="4"/>
    <s v="tabletop games"/>
    <x v="1404"/>
    <x v="140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1405"/>
    <b v="0"/>
    <n v="2525"/>
    <b v="1"/>
    <s v="games/tabletop games"/>
    <n v="1360"/>
    <n v="53.87"/>
    <x v="4"/>
    <s v="tabletop games"/>
    <x v="1405"/>
    <x v="1405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1406"/>
    <b v="1"/>
    <n v="537"/>
    <b v="1"/>
    <s v="food/small batch"/>
    <n v="254"/>
    <n v="47.38"/>
    <x v="7"/>
    <s v="small batch"/>
    <x v="1406"/>
    <x v="1406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407"/>
    <b v="0"/>
    <n v="1"/>
    <b v="0"/>
    <s v="technology/web"/>
    <n v="3"/>
    <n v="300"/>
    <x v="3"/>
    <s v="web"/>
    <x v="1407"/>
    <x v="1407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1408"/>
    <b v="0"/>
    <n v="0"/>
    <b v="0"/>
    <s v="technology/web"/>
    <n v="0"/>
    <n v="0"/>
    <x v="3"/>
    <s v="web"/>
    <x v="1408"/>
    <x v="1408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1409"/>
    <b v="0"/>
    <n v="0"/>
    <b v="0"/>
    <s v="technology/web"/>
    <n v="0"/>
    <n v="0"/>
    <x v="3"/>
    <s v="web"/>
    <x v="1409"/>
    <x v="1409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410"/>
    <b v="0"/>
    <n v="3"/>
    <b v="0"/>
    <s v="technology/web"/>
    <n v="4"/>
    <n v="145"/>
    <x v="3"/>
    <s v="web"/>
    <x v="1410"/>
    <x v="141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1411"/>
    <b v="0"/>
    <n v="0"/>
    <b v="0"/>
    <s v="food/food trucks"/>
    <n v="0"/>
    <n v="0"/>
    <x v="7"/>
    <s v="food trucks"/>
    <x v="1411"/>
    <x v="141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1412"/>
    <b v="0"/>
    <n v="0"/>
    <b v="0"/>
    <s v="food/food trucks"/>
    <n v="0"/>
    <n v="0"/>
    <x v="7"/>
    <s v="food trucks"/>
    <x v="1412"/>
    <x v="141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1413"/>
    <b v="0"/>
    <n v="120"/>
    <b v="1"/>
    <s v="food/small batch"/>
    <n v="108"/>
    <n v="90"/>
    <x v="7"/>
    <s v="small batch"/>
    <x v="1413"/>
    <x v="1413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1414"/>
    <b v="0"/>
    <n v="186"/>
    <b v="1"/>
    <s v="food/small batch"/>
    <n v="115"/>
    <n v="62.07"/>
    <x v="7"/>
    <s v="small batch"/>
    <x v="1414"/>
    <x v="14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1415"/>
    <b v="0"/>
    <n v="0"/>
    <b v="0"/>
    <s v="food/restaurants"/>
    <n v="0"/>
    <n v="0"/>
    <x v="7"/>
    <s v="restaurants"/>
    <x v="1415"/>
    <x v="141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1416"/>
    <b v="0"/>
    <n v="59"/>
    <b v="1"/>
    <s v="music/classical music"/>
    <n v="100"/>
    <n v="169.92"/>
    <x v="5"/>
    <s v="classical music"/>
    <x v="1416"/>
    <x v="1416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1417"/>
    <b v="0"/>
    <n v="3"/>
    <b v="0"/>
    <s v="food/food trucks"/>
    <n v="1"/>
    <n v="25"/>
    <x v="7"/>
    <s v="food trucks"/>
    <x v="1417"/>
    <x v="1417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1418"/>
    <b v="0"/>
    <n v="1"/>
    <b v="0"/>
    <s v="food/food trucks"/>
    <n v="1"/>
    <n v="100"/>
    <x v="7"/>
    <s v="food trucks"/>
    <x v="1418"/>
    <x v="141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1419"/>
    <b v="0"/>
    <n v="1"/>
    <b v="0"/>
    <s v="food/food trucks"/>
    <n v="1"/>
    <n v="50"/>
    <x v="7"/>
    <s v="food trucks"/>
    <x v="1419"/>
    <x v="141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1420"/>
    <b v="0"/>
    <n v="0"/>
    <b v="0"/>
    <s v="food/food trucks"/>
    <n v="0"/>
    <n v="0"/>
    <x v="7"/>
    <s v="food trucks"/>
    <x v="1420"/>
    <x v="1420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x v="1421"/>
    <b v="0"/>
    <n v="0"/>
    <b v="0"/>
    <s v="food/food trucks"/>
    <n v="0"/>
    <n v="0"/>
    <x v="7"/>
    <s v="food trucks"/>
    <x v="1421"/>
    <x v="1421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1422"/>
    <b v="0"/>
    <n v="0"/>
    <b v="0"/>
    <s v="food/food trucks"/>
    <n v="0"/>
    <n v="0"/>
    <x v="7"/>
    <s v="food trucks"/>
    <x v="1422"/>
    <x v="1422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1423"/>
    <b v="0"/>
    <n v="0"/>
    <b v="0"/>
    <s v="food/food trucks"/>
    <n v="0"/>
    <n v="0"/>
    <x v="7"/>
    <s v="food trucks"/>
    <x v="1423"/>
    <x v="142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1424"/>
    <b v="1"/>
    <n v="294"/>
    <b v="1"/>
    <s v="technology/space exploration"/>
    <n v="172"/>
    <n v="58.42"/>
    <x v="3"/>
    <s v="space exploration"/>
    <x v="1424"/>
    <x v="142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1425"/>
    <b v="0"/>
    <n v="206"/>
    <b v="1"/>
    <s v="technology/makerspaces"/>
    <n v="159"/>
    <n v="77.33"/>
    <x v="3"/>
    <s v="makerspaces"/>
    <x v="1425"/>
    <x v="142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426"/>
    <b v="1"/>
    <n v="47"/>
    <b v="0"/>
    <s v="technology/makerspaces"/>
    <n v="33"/>
    <n v="70.62"/>
    <x v="3"/>
    <s v="makerspaces"/>
    <x v="1426"/>
    <x v="1426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27"/>
    <b v="1"/>
    <n v="26"/>
    <b v="0"/>
    <s v="theater/spaces"/>
    <n v="34"/>
    <n v="132.35"/>
    <x v="1"/>
    <s v="spaces"/>
    <x v="1427"/>
    <x v="142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1428"/>
    <b v="1"/>
    <n v="187"/>
    <b v="1"/>
    <s v="theater/spaces"/>
    <n v="120"/>
    <n v="64.16"/>
    <x v="1"/>
    <s v="spaces"/>
    <x v="1428"/>
    <x v="142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1429"/>
    <b v="0"/>
    <n v="707"/>
    <b v="1"/>
    <s v="technology/hardware"/>
    <n v="493"/>
    <n v="69.760000000000005"/>
    <x v="3"/>
    <s v="hardware"/>
    <x v="1429"/>
    <x v="1429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x v="1430"/>
    <b v="0"/>
    <n v="2"/>
    <b v="0"/>
    <s v="publishing/children's books"/>
    <n v="1"/>
    <n v="55"/>
    <x v="2"/>
    <s v="children's books"/>
    <x v="1430"/>
    <x v="1430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1431"/>
    <b v="0"/>
    <n v="0"/>
    <b v="0"/>
    <s v="publishing/children's books"/>
    <n v="0"/>
    <n v="0"/>
    <x v="2"/>
    <s v="children's books"/>
    <x v="1431"/>
    <x v="143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32"/>
    <b v="0"/>
    <n v="33"/>
    <b v="0"/>
    <s v="publishing/children's books"/>
    <n v="10"/>
    <n v="31.76"/>
    <x v="2"/>
    <s v="children's books"/>
    <x v="1432"/>
    <x v="1432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1433"/>
    <b v="0"/>
    <n v="73"/>
    <b v="1"/>
    <s v="theater/plays"/>
    <n v="111"/>
    <n v="151.46"/>
    <x v="1"/>
    <s v="plays"/>
    <x v="1433"/>
    <x v="143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1434"/>
    <b v="0"/>
    <n v="141"/>
    <b v="1"/>
    <s v="theater/plays"/>
    <n v="128"/>
    <n v="90.74"/>
    <x v="1"/>
    <s v="plays"/>
    <x v="1434"/>
    <x v="1434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1435"/>
    <b v="0"/>
    <n v="108"/>
    <b v="1"/>
    <s v="theater/plays"/>
    <n v="100"/>
    <n v="92.84"/>
    <x v="1"/>
    <s v="plays"/>
    <x v="1435"/>
    <x v="1435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1436"/>
    <b v="0"/>
    <n v="102"/>
    <b v="1"/>
    <s v="theater/plays"/>
    <n v="106"/>
    <n v="103.95"/>
    <x v="1"/>
    <s v="plays"/>
    <x v="1436"/>
    <x v="143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437"/>
    <b v="0"/>
    <n v="13"/>
    <b v="0"/>
    <s v="theater/plays"/>
    <n v="5"/>
    <n v="35.92"/>
    <x v="1"/>
    <s v="plays"/>
    <x v="1437"/>
    <x v="14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438"/>
    <b v="0"/>
    <n v="5"/>
    <b v="0"/>
    <s v="theater/plays"/>
    <n v="19"/>
    <n v="381.6"/>
    <x v="1"/>
    <s v="plays"/>
    <x v="1438"/>
    <x v="1438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439"/>
    <b v="0"/>
    <n v="10"/>
    <b v="0"/>
    <s v="theater/plays"/>
    <n v="3"/>
    <n v="27.3"/>
    <x v="1"/>
    <s v="plays"/>
    <x v="1439"/>
    <x v="143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1440"/>
    <b v="0"/>
    <n v="0"/>
    <b v="0"/>
    <s v="theater/plays"/>
    <n v="0"/>
    <n v="0"/>
    <x v="1"/>
    <s v="plays"/>
    <x v="1440"/>
    <x v="144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1441"/>
    <b v="0"/>
    <n v="2"/>
    <b v="0"/>
    <s v="theater/plays"/>
    <n v="0"/>
    <n v="1"/>
    <x v="1"/>
    <s v="plays"/>
    <x v="1441"/>
    <x v="144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1442"/>
    <b v="0"/>
    <n v="62"/>
    <b v="1"/>
    <s v="theater/musical"/>
    <n v="101"/>
    <n v="162.77000000000001"/>
    <x v="1"/>
    <s v="musical"/>
    <x v="1442"/>
    <x v="1442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1443"/>
    <b v="0"/>
    <n v="1"/>
    <b v="0"/>
    <s v="theater/spaces"/>
    <n v="1"/>
    <n v="100"/>
    <x v="1"/>
    <s v="spaces"/>
    <x v="1443"/>
    <x v="144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1444"/>
    <b v="0"/>
    <n v="0"/>
    <b v="0"/>
    <s v="theater/spaces"/>
    <n v="0"/>
    <n v="0"/>
    <x v="1"/>
    <s v="spaces"/>
    <x v="1444"/>
    <x v="1444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1445"/>
    <b v="0"/>
    <n v="98"/>
    <b v="1"/>
    <s v="theater/plays"/>
    <n v="107"/>
    <n v="109.03"/>
    <x v="1"/>
    <s v="plays"/>
    <x v="1445"/>
    <x v="144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1446"/>
    <b v="0"/>
    <n v="128"/>
    <b v="1"/>
    <s v="theater/plays"/>
    <n v="114"/>
    <n v="88.77"/>
    <x v="1"/>
    <s v="plays"/>
    <x v="1446"/>
    <x v="144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1447"/>
    <b v="0"/>
    <n v="111"/>
    <b v="1"/>
    <s v="theater/spaces"/>
    <n v="122"/>
    <n v="109.59"/>
    <x v="1"/>
    <s v="spaces"/>
    <x v="1447"/>
    <x v="144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1448"/>
    <b v="0"/>
    <n v="27"/>
    <b v="1"/>
    <s v="theater/spaces"/>
    <n v="100"/>
    <n v="370.37"/>
    <x v="1"/>
    <s v="spaces"/>
    <x v="1448"/>
    <x v="1448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1449"/>
    <b v="0"/>
    <n v="115"/>
    <b v="1"/>
    <s v="theater/spaces"/>
    <n v="104"/>
    <n v="90.2"/>
    <x v="1"/>
    <s v="spaces"/>
    <x v="1449"/>
    <x v="1449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1450"/>
    <b v="0"/>
    <n v="107"/>
    <b v="1"/>
    <s v="theater/spaces"/>
    <n v="157"/>
    <n v="146.69"/>
    <x v="1"/>
    <s v="spaces"/>
    <x v="1450"/>
    <x v="145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1451"/>
    <b v="0"/>
    <n v="62"/>
    <b v="1"/>
    <s v="theater/spaces"/>
    <n v="101"/>
    <n v="162.71"/>
    <x v="1"/>
    <s v="spaces"/>
    <x v="1451"/>
    <x v="1451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1452"/>
    <b v="0"/>
    <n v="3"/>
    <b v="0"/>
    <s v="theater/spaces"/>
    <n v="0"/>
    <n v="13.33"/>
    <x v="1"/>
    <s v="spaces"/>
    <x v="1452"/>
    <x v="145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453"/>
    <b v="0"/>
    <n v="67"/>
    <b v="0"/>
    <s v="theater/spaces"/>
    <n v="67"/>
    <n v="99.76"/>
    <x v="1"/>
    <s v="spaces"/>
    <x v="1453"/>
    <x v="1453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454"/>
    <b v="0"/>
    <n v="16"/>
    <b v="0"/>
    <s v="theater/spaces"/>
    <n v="3"/>
    <n v="20.88"/>
    <x v="1"/>
    <s v="spaces"/>
    <x v="1454"/>
    <x v="1454"/>
    <x v="0"/>
  </r>
  <r>
    <n v="3076"/>
    <s v="10,000 Hours"/>
    <s v="Helping female comedians get in their 10,000 Hours of practice!"/>
    <n v="10000"/>
    <n v="1506"/>
    <x v="1"/>
    <s v="US"/>
    <s v="USD"/>
    <n v="1444405123"/>
    <x v="1455"/>
    <b v="0"/>
    <n v="50"/>
    <b v="0"/>
    <s v="theater/spaces"/>
    <n v="15"/>
    <n v="30.12"/>
    <x v="1"/>
    <s v="spaces"/>
    <x v="1455"/>
    <x v="1455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456"/>
    <b v="0"/>
    <n v="42"/>
    <b v="0"/>
    <s v="theater/spaces"/>
    <n v="17"/>
    <n v="40.83"/>
    <x v="1"/>
    <s v="spaces"/>
    <x v="1456"/>
    <x v="1456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457"/>
    <b v="0"/>
    <n v="1"/>
    <b v="0"/>
    <s v="theater/spaces"/>
    <n v="3"/>
    <n v="300"/>
    <x v="1"/>
    <s v="spaces"/>
    <x v="1457"/>
    <x v="145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1458"/>
    <b v="0"/>
    <n v="1"/>
    <b v="0"/>
    <s v="theater/spaces"/>
    <n v="0"/>
    <n v="5"/>
    <x v="1"/>
    <s v="spaces"/>
    <x v="1458"/>
    <x v="1458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1459"/>
    <b v="0"/>
    <n v="4"/>
    <b v="0"/>
    <s v="theater/plays"/>
    <n v="4"/>
    <n v="93.75"/>
    <x v="1"/>
    <s v="plays"/>
    <x v="1459"/>
    <x v="145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460"/>
    <b v="0"/>
    <n v="4"/>
    <b v="0"/>
    <s v="theater/plays"/>
    <n v="1"/>
    <n v="24"/>
    <x v="1"/>
    <s v="plays"/>
    <x v="1460"/>
    <x v="146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461"/>
    <b v="0"/>
    <n v="30"/>
    <b v="0"/>
    <s v="theater/plays"/>
    <n v="75"/>
    <n v="251.33"/>
    <x v="1"/>
    <s v="plays"/>
    <x v="1461"/>
    <x v="146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1462"/>
    <b v="1"/>
    <n v="74"/>
    <b v="1"/>
    <s v="theater/plays"/>
    <n v="103"/>
    <n v="139.19"/>
    <x v="1"/>
    <s v="plays"/>
    <x v="1462"/>
    <x v="146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1463"/>
    <b v="0"/>
    <n v="8"/>
    <b v="0"/>
    <s v="theater/musical"/>
    <n v="1"/>
    <n v="12.75"/>
    <x v="1"/>
    <s v="musical"/>
    <x v="1463"/>
    <x v="1463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64"/>
    <b v="0"/>
    <n v="4"/>
    <b v="0"/>
    <s v="theater/musical"/>
    <n v="11"/>
    <n v="286.25"/>
    <x v="1"/>
    <s v="musical"/>
    <x v="1464"/>
    <x v="1464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1465"/>
    <b v="1"/>
    <n v="183"/>
    <b v="1"/>
    <s v="theater/plays"/>
    <n v="127"/>
    <n v="69.569999999999993"/>
    <x v="1"/>
    <s v="plays"/>
    <x v="1465"/>
    <x v="1465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1466"/>
    <b v="1"/>
    <n v="193"/>
    <b v="1"/>
    <s v="theater/plays"/>
    <n v="111"/>
    <n v="57.63"/>
    <x v="1"/>
    <s v="plays"/>
    <x v="1466"/>
    <x v="1466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1467"/>
    <b v="1"/>
    <n v="176"/>
    <b v="1"/>
    <s v="theater/plays"/>
    <n v="128"/>
    <n v="72.760000000000005"/>
    <x v="1"/>
    <s v="plays"/>
    <x v="1467"/>
    <x v="1467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1468"/>
    <b v="1"/>
    <n v="145"/>
    <b v="1"/>
    <s v="theater/plays"/>
    <n v="154"/>
    <n v="106.5"/>
    <x v="1"/>
    <s v="plays"/>
    <x v="1468"/>
    <x v="146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1469"/>
    <b v="0"/>
    <n v="207"/>
    <b v="1"/>
    <s v="theater/plays"/>
    <n v="100"/>
    <n v="48.44"/>
    <x v="1"/>
    <s v="plays"/>
    <x v="1469"/>
    <x v="146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1470"/>
    <b v="0"/>
    <n v="72"/>
    <b v="1"/>
    <s v="theater/plays"/>
    <n v="102"/>
    <n v="141.29"/>
    <x v="1"/>
    <s v="plays"/>
    <x v="1470"/>
    <x v="147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1471"/>
    <b v="0"/>
    <n v="162"/>
    <b v="1"/>
    <s v="theater/plays"/>
    <n v="103"/>
    <n v="63.57"/>
    <x v="1"/>
    <s v="plays"/>
    <x v="1471"/>
    <x v="1471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1472"/>
    <b v="0"/>
    <n v="62"/>
    <b v="1"/>
    <s v="theater/plays"/>
    <n v="115"/>
    <n v="184.68"/>
    <x v="1"/>
    <s v="plays"/>
    <x v="1472"/>
    <x v="147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1473"/>
    <b v="0"/>
    <n v="85"/>
    <b v="1"/>
    <s v="theater/plays"/>
    <n v="100"/>
    <n v="118.13"/>
    <x v="1"/>
    <s v="plays"/>
    <x v="1473"/>
    <x v="1473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1474"/>
    <b v="0"/>
    <n v="91"/>
    <b v="1"/>
    <s v="theater/plays"/>
    <n v="100"/>
    <n v="110.23"/>
    <x v="1"/>
    <s v="plays"/>
    <x v="1474"/>
    <x v="147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1475"/>
    <b v="0"/>
    <n v="98"/>
    <b v="1"/>
    <s v="theater/plays"/>
    <n v="101"/>
    <n v="103.21"/>
    <x v="1"/>
    <s v="plays"/>
    <x v="1475"/>
    <x v="1475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1476"/>
    <b v="0"/>
    <n v="168"/>
    <b v="1"/>
    <s v="theater/plays"/>
    <n v="106"/>
    <n v="62.83"/>
    <x v="1"/>
    <s v="plays"/>
    <x v="1476"/>
    <x v="147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1477"/>
    <b v="0"/>
    <n v="69"/>
    <b v="1"/>
    <s v="theater/plays"/>
    <n v="101"/>
    <n v="145.87"/>
    <x v="1"/>
    <s v="plays"/>
    <x v="1477"/>
    <x v="147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1478"/>
    <b v="0"/>
    <n v="114"/>
    <b v="1"/>
    <s v="theater/plays"/>
    <n v="103"/>
    <n v="90.68"/>
    <x v="1"/>
    <s v="plays"/>
    <x v="1478"/>
    <x v="147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1479"/>
    <b v="0"/>
    <n v="17"/>
    <b v="1"/>
    <s v="theater/plays"/>
    <n v="122"/>
    <n v="716.35"/>
    <x v="1"/>
    <s v="plays"/>
    <x v="1479"/>
    <x v="1479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1480"/>
    <b v="0"/>
    <n v="95"/>
    <b v="1"/>
    <s v="theater/plays"/>
    <n v="119"/>
    <n v="125.05"/>
    <x v="1"/>
    <s v="plays"/>
    <x v="1480"/>
    <x v="1480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1481"/>
    <b v="0"/>
    <n v="72"/>
    <b v="1"/>
    <s v="theater/plays"/>
    <n v="104"/>
    <n v="145"/>
    <x v="1"/>
    <s v="plays"/>
    <x v="1481"/>
    <x v="1481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1482"/>
    <b v="0"/>
    <n v="74"/>
    <b v="1"/>
    <s v="theater/plays"/>
    <n v="102"/>
    <n v="137.24"/>
    <x v="1"/>
    <s v="plays"/>
    <x v="1482"/>
    <x v="148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1483"/>
    <b v="0"/>
    <n v="102"/>
    <b v="1"/>
    <s v="theater/plays"/>
    <n v="101"/>
    <n v="99.34"/>
    <x v="1"/>
    <s v="plays"/>
    <x v="1483"/>
    <x v="1483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484"/>
    <b v="0"/>
    <n v="8"/>
    <b v="0"/>
    <s v="theater/musical"/>
    <n v="5"/>
    <n v="60.13"/>
    <x v="1"/>
    <s v="musical"/>
    <x v="1484"/>
    <x v="1484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1485"/>
    <b v="0"/>
    <n v="97"/>
    <b v="1"/>
    <s v="theater/plays"/>
    <n v="102"/>
    <n v="105.52"/>
    <x v="1"/>
    <s v="plays"/>
    <x v="1485"/>
    <x v="1485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1486"/>
    <b v="0"/>
    <n v="96"/>
    <b v="1"/>
    <s v="theater/musical"/>
    <n v="103"/>
    <n v="106.93"/>
    <x v="1"/>
    <s v="musical"/>
    <x v="1486"/>
    <x v="1486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487"/>
    <b v="0"/>
    <n v="4"/>
    <b v="0"/>
    <s v="theater/musical"/>
    <n v="4"/>
    <n v="100.5"/>
    <x v="1"/>
    <s v="musical"/>
    <x v="1487"/>
    <x v="1487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488"/>
    <b v="1"/>
    <n v="34"/>
    <b v="0"/>
    <s v="theater/plays"/>
    <n v="9"/>
    <n v="25.65"/>
    <x v="1"/>
    <s v="plays"/>
    <x v="1488"/>
    <x v="1488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1489"/>
    <b v="0"/>
    <n v="2"/>
    <b v="0"/>
    <s v="theater/plays"/>
    <n v="0"/>
    <n v="10"/>
    <x v="1"/>
    <s v="plays"/>
    <x v="1489"/>
    <x v="148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490"/>
    <b v="0"/>
    <n v="10"/>
    <b v="0"/>
    <s v="theater/musical"/>
    <n v="15"/>
    <n v="150"/>
    <x v="1"/>
    <s v="musical"/>
    <x v="1490"/>
    <x v="149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1491"/>
    <b v="0"/>
    <n v="0"/>
    <b v="0"/>
    <s v="theater/musical"/>
    <n v="0"/>
    <n v="0"/>
    <x v="1"/>
    <s v="musical"/>
    <x v="1491"/>
    <x v="1491"/>
    <x v="2"/>
  </r>
  <r>
    <n v="3886"/>
    <s v="a (Canceled)"/>
    <n v="1"/>
    <n v="10000"/>
    <n v="0"/>
    <x v="0"/>
    <s v="AU"/>
    <s v="AUD"/>
    <n v="1418275702"/>
    <x v="1492"/>
    <b v="0"/>
    <n v="0"/>
    <b v="0"/>
    <s v="theater/musical"/>
    <n v="0"/>
    <n v="0"/>
    <x v="1"/>
    <s v="musical"/>
    <x v="1492"/>
    <x v="149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1493"/>
    <b v="0"/>
    <n v="2"/>
    <b v="0"/>
    <s v="theater/plays"/>
    <n v="1"/>
    <n v="62.5"/>
    <x v="1"/>
    <s v="plays"/>
    <x v="1493"/>
    <x v="1493"/>
    <x v="1"/>
  </r>
  <r>
    <n v="3904"/>
    <s v="Black America from Prophets to Pimps"/>
    <s v="A play that will cover 4000 years of black history."/>
    <n v="10000"/>
    <n v="3"/>
    <x v="1"/>
    <s v="US"/>
    <s v="USD"/>
    <n v="1429074240"/>
    <x v="1494"/>
    <b v="0"/>
    <n v="2"/>
    <b v="0"/>
    <s v="theater/plays"/>
    <n v="0"/>
    <n v="1.5"/>
    <x v="1"/>
    <s v="plays"/>
    <x v="1494"/>
    <x v="1494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95"/>
    <b v="0"/>
    <n v="7"/>
    <b v="0"/>
    <s v="theater/plays"/>
    <n v="10"/>
    <n v="142.86000000000001"/>
    <x v="1"/>
    <s v="plays"/>
    <x v="1495"/>
    <x v="149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1496"/>
    <b v="0"/>
    <n v="0"/>
    <b v="0"/>
    <s v="theater/plays"/>
    <n v="0"/>
    <n v="0"/>
    <x v="1"/>
    <s v="plays"/>
    <x v="1496"/>
    <x v="149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497"/>
    <b v="0"/>
    <n v="32"/>
    <b v="0"/>
    <s v="theater/plays"/>
    <n v="16"/>
    <n v="49.28"/>
    <x v="1"/>
    <s v="plays"/>
    <x v="1497"/>
    <x v="1497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1498"/>
    <b v="0"/>
    <n v="0"/>
    <b v="0"/>
    <s v="theater/plays"/>
    <n v="0"/>
    <n v="0"/>
    <x v="1"/>
    <s v="plays"/>
    <x v="1498"/>
    <x v="149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499"/>
    <b v="0"/>
    <n v="9"/>
    <b v="0"/>
    <s v="theater/plays"/>
    <n v="5"/>
    <n v="60.11"/>
    <x v="1"/>
    <s v="plays"/>
    <x v="1499"/>
    <x v="149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1500"/>
    <b v="0"/>
    <n v="2"/>
    <b v="0"/>
    <s v="theater/plays"/>
    <n v="1"/>
    <n v="52.5"/>
    <x v="1"/>
    <s v="plays"/>
    <x v="1500"/>
    <x v="150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501"/>
    <b v="0"/>
    <n v="25"/>
    <b v="0"/>
    <s v="theater/plays"/>
    <n v="37"/>
    <n v="147.4"/>
    <x v="1"/>
    <s v="plays"/>
    <x v="1501"/>
    <x v="1501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1502"/>
    <b v="0"/>
    <n v="3"/>
    <b v="0"/>
    <s v="theater/plays"/>
    <n v="0"/>
    <n v="7"/>
    <x v="1"/>
    <s v="plays"/>
    <x v="1502"/>
    <x v="1502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503"/>
    <b v="0"/>
    <n v="7"/>
    <b v="0"/>
    <s v="theater/plays"/>
    <n v="3"/>
    <n v="35.71"/>
    <x v="1"/>
    <s v="plays"/>
    <x v="1503"/>
    <x v="1503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504"/>
    <b v="0"/>
    <n v="5"/>
    <b v="0"/>
    <s v="theater/plays"/>
    <n v="3"/>
    <n v="57"/>
    <x v="1"/>
    <s v="plays"/>
    <x v="1504"/>
    <x v="150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1505"/>
    <b v="0"/>
    <n v="0"/>
    <b v="0"/>
    <s v="theater/plays"/>
    <n v="0"/>
    <n v="0"/>
    <x v="1"/>
    <s v="plays"/>
    <x v="1505"/>
    <x v="150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506"/>
    <b v="0"/>
    <n v="22"/>
    <b v="0"/>
    <s v="technology/wearables"/>
    <n v="30"/>
    <n v="134.55000000000001"/>
    <x v="3"/>
    <s v="wearables"/>
    <x v="1506"/>
    <x v="1506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1507"/>
    <b v="0"/>
    <n v="8200"/>
    <b v="1"/>
    <s v="technology/hardware"/>
    <n v="1678"/>
    <n v="20.47"/>
    <x v="3"/>
    <s v="hardware"/>
    <x v="1507"/>
    <x v="1507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1508"/>
    <b v="0"/>
    <n v="4"/>
    <b v="0"/>
    <s v="food/food trucks"/>
    <n v="1"/>
    <n v="17.5"/>
    <x v="7"/>
    <s v="food trucks"/>
    <x v="1508"/>
    <x v="1508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1509"/>
    <b v="1"/>
    <n v="165"/>
    <b v="1"/>
    <s v="film &amp; video/documentary"/>
    <n v="132"/>
    <n v="78.58"/>
    <x v="0"/>
    <s v="documentary"/>
    <x v="1509"/>
    <x v="150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1510"/>
    <b v="0"/>
    <n v="480"/>
    <b v="1"/>
    <s v="games/tabletop games"/>
    <n v="404"/>
    <n v="82.4"/>
    <x v="4"/>
    <s v="tabletop games"/>
    <x v="1510"/>
    <x v="151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511"/>
    <b v="1"/>
    <n v="50"/>
    <b v="0"/>
    <s v="theater/plays"/>
    <n v="41"/>
    <n v="81.319999999999993"/>
    <x v="1"/>
    <s v="plays"/>
    <x v="1511"/>
    <x v="151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1512"/>
    <b v="0"/>
    <n v="86"/>
    <b v="1"/>
    <s v="film &amp; video/documentary"/>
    <n v="124"/>
    <n v="139.53"/>
    <x v="0"/>
    <s v="documentary"/>
    <x v="1512"/>
    <x v="151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513"/>
    <b v="0"/>
    <n v="5"/>
    <b v="0"/>
    <s v="theater/plays"/>
    <n v="3"/>
    <n v="52.8"/>
    <x v="1"/>
    <s v="plays"/>
    <x v="1513"/>
    <x v="1513"/>
    <x v="0"/>
  </r>
  <r>
    <n v="4087"/>
    <s v="Stage Production &quot;The Nail Shop&quot;"/>
    <s v="Comedy Stage Play"/>
    <n v="9600"/>
    <n v="0"/>
    <x v="1"/>
    <s v="US"/>
    <s v="USD"/>
    <n v="1468777786"/>
    <x v="1514"/>
    <b v="0"/>
    <n v="0"/>
    <b v="0"/>
    <s v="theater/plays"/>
    <n v="0"/>
    <n v="0"/>
    <x v="1"/>
    <s v="plays"/>
    <x v="1514"/>
    <x v="1514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15"/>
    <b v="0"/>
    <n v="30"/>
    <b v="0"/>
    <s v="music/jazz"/>
    <n v="15"/>
    <n v="46.03"/>
    <x v="5"/>
    <s v="jazz"/>
    <x v="1515"/>
    <x v="151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1516"/>
    <b v="1"/>
    <n v="50"/>
    <b v="1"/>
    <s v="music/rock"/>
    <n v="100"/>
    <n v="190.9"/>
    <x v="5"/>
    <s v="rock"/>
    <x v="1516"/>
    <x v="1516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1517"/>
    <b v="1"/>
    <n v="293"/>
    <b v="1"/>
    <s v="publishing/radio &amp; podcasts"/>
    <n v="102"/>
    <n v="33.19"/>
    <x v="2"/>
    <s v="radio &amp; podcasts"/>
    <x v="1517"/>
    <x v="1517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1518"/>
    <b v="0"/>
    <n v="120"/>
    <b v="1"/>
    <s v="technology/hardware"/>
    <n v="182"/>
    <n v="143.97999999999999"/>
    <x v="3"/>
    <s v="hardware"/>
    <x v="1518"/>
    <x v="1518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1519"/>
    <b v="0"/>
    <n v="97"/>
    <b v="1"/>
    <s v="theater/plays"/>
    <n v="100"/>
    <n v="98.31"/>
    <x v="1"/>
    <s v="plays"/>
    <x v="1519"/>
    <x v="1519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1520"/>
    <b v="0"/>
    <n v="0"/>
    <b v="0"/>
    <s v="theater/plays"/>
    <n v="0"/>
    <n v="0"/>
    <x v="1"/>
    <s v="plays"/>
    <x v="1520"/>
    <x v="152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1521"/>
    <b v="1"/>
    <n v="226"/>
    <b v="1"/>
    <s v="theater/plays"/>
    <n v="119"/>
    <n v="50.16"/>
    <x v="1"/>
    <s v="plays"/>
    <x v="1521"/>
    <x v="1521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1522"/>
    <b v="0"/>
    <n v="71"/>
    <b v="1"/>
    <s v="theater/plays"/>
    <n v="100"/>
    <n v="134.15"/>
    <x v="1"/>
    <s v="plays"/>
    <x v="1522"/>
    <x v="152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523"/>
    <b v="0"/>
    <n v="9"/>
    <b v="0"/>
    <s v="theater/plays"/>
    <n v="1"/>
    <n v="15"/>
    <x v="1"/>
    <s v="plays"/>
    <x v="1523"/>
    <x v="1523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1524"/>
    <b v="0"/>
    <n v="0"/>
    <b v="0"/>
    <s v="food/food trucks"/>
    <n v="0"/>
    <n v="0"/>
    <x v="7"/>
    <s v="food trucks"/>
    <x v="1524"/>
    <x v="152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1525"/>
    <b v="0"/>
    <n v="47"/>
    <b v="1"/>
    <s v="music/indie rock"/>
    <n v="102"/>
    <n v="196.34"/>
    <x v="5"/>
    <s v="indie rock"/>
    <x v="1525"/>
    <x v="1525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1526"/>
    <b v="0"/>
    <n v="5"/>
    <b v="0"/>
    <s v="food/food trucks"/>
    <n v="1"/>
    <n v="18"/>
    <x v="7"/>
    <s v="food trucks"/>
    <x v="1526"/>
    <x v="152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1527"/>
    <b v="0"/>
    <n v="57"/>
    <b v="1"/>
    <s v="film &amp; video/television"/>
    <n v="101"/>
    <n v="159.82"/>
    <x v="0"/>
    <s v="television"/>
    <x v="1527"/>
    <x v="152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528"/>
    <b v="0"/>
    <n v="1"/>
    <b v="0"/>
    <s v="technology/web"/>
    <n v="0"/>
    <n v="1"/>
    <x v="3"/>
    <s v="web"/>
    <x v="1528"/>
    <x v="1528"/>
    <x v="2"/>
  </r>
  <r>
    <n v="585"/>
    <s v="Link Card"/>
    <s v="SAVE UP TO 40% WHEN YOU SPEND!_x000a__x000a_PRE-ORDER YOUR LINK CARD TODAY"/>
    <n v="9000"/>
    <n v="0"/>
    <x v="1"/>
    <s v="GB"/>
    <s v="GBP"/>
    <n v="1448928000"/>
    <x v="1529"/>
    <b v="0"/>
    <n v="0"/>
    <b v="0"/>
    <s v="technology/web"/>
    <n v="0"/>
    <n v="0"/>
    <x v="3"/>
    <s v="web"/>
    <x v="1529"/>
    <x v="15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530"/>
    <b v="0"/>
    <n v="2"/>
    <b v="0"/>
    <s v="technology/web"/>
    <n v="3"/>
    <n v="150.5"/>
    <x v="3"/>
    <s v="web"/>
    <x v="1530"/>
    <x v="153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31"/>
    <b v="0"/>
    <n v="14"/>
    <b v="0"/>
    <s v="technology/wearables"/>
    <n v="17"/>
    <n v="110.29"/>
    <x v="3"/>
    <s v="wearables"/>
    <x v="1531"/>
    <x v="153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532"/>
    <b v="0"/>
    <n v="6"/>
    <b v="0"/>
    <s v="technology/wearables"/>
    <n v="3"/>
    <n v="40"/>
    <x v="3"/>
    <s v="wearables"/>
    <x v="1532"/>
    <x v="1532"/>
    <x v="2"/>
  </r>
  <r>
    <n v="1172"/>
    <s v="let your dayz take you to the dogs."/>
    <s v="Bringing YOUR favorite dog recipes to the streets."/>
    <n v="9000"/>
    <n v="0"/>
    <x v="1"/>
    <s v="US"/>
    <s v="USD"/>
    <n v="1408551752"/>
    <x v="1533"/>
    <b v="0"/>
    <n v="0"/>
    <b v="0"/>
    <s v="food/food trucks"/>
    <n v="0"/>
    <n v="0"/>
    <x v="7"/>
    <s v="food trucks"/>
    <x v="1533"/>
    <x v="153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1534"/>
    <b v="0"/>
    <n v="86"/>
    <b v="1"/>
    <s v="photography/photobooks"/>
    <n v="108"/>
    <n v="112.79"/>
    <x v="6"/>
    <s v="photobooks"/>
    <x v="1534"/>
    <x v="1534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1535"/>
    <b v="0"/>
    <n v="89"/>
    <b v="1"/>
    <s v="photography/photobooks"/>
    <n v="172"/>
    <n v="174.21"/>
    <x v="6"/>
    <s v="photobooks"/>
    <x v="1535"/>
    <x v="153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1536"/>
    <b v="0"/>
    <n v="184"/>
    <b v="1"/>
    <s v="music/rock"/>
    <n v="126"/>
    <n v="61.7"/>
    <x v="5"/>
    <s v="rock"/>
    <x v="1536"/>
    <x v="153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537"/>
    <b v="1"/>
    <n v="145"/>
    <b v="1"/>
    <s v="photography/photobooks"/>
    <n v="103"/>
    <n v="64.16"/>
    <x v="6"/>
    <s v="photobooks"/>
    <x v="1537"/>
    <x v="1537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538"/>
    <b v="0"/>
    <n v="3"/>
    <b v="0"/>
    <s v="publishing/art books"/>
    <n v="2"/>
    <n v="74.33"/>
    <x v="2"/>
    <s v="art books"/>
    <x v="1538"/>
    <x v="1538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539"/>
    <b v="0"/>
    <n v="159"/>
    <b v="1"/>
    <s v="photography/photobooks"/>
    <n v="105"/>
    <n v="59.41"/>
    <x v="6"/>
    <s v="photobooks"/>
    <x v="1539"/>
    <x v="1539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540"/>
    <b v="1"/>
    <n v="18"/>
    <b v="0"/>
    <s v="photography/photobooks"/>
    <n v="11"/>
    <n v="55.39"/>
    <x v="6"/>
    <s v="photobooks"/>
    <x v="1540"/>
    <x v="1540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1541"/>
    <b v="0"/>
    <n v="179"/>
    <b v="1"/>
    <s v="music/rock"/>
    <n v="102"/>
    <n v="51.04"/>
    <x v="5"/>
    <s v="rock"/>
    <x v="1541"/>
    <x v="1541"/>
    <x v="1"/>
  </r>
  <r>
    <n v="2199"/>
    <s v="Decadolo. Flip it!"/>
    <s v="A new strategic board game designed to flip out your opponent."/>
    <n v="9000"/>
    <n v="13228"/>
    <x v="2"/>
    <s v="IE"/>
    <s v="EUR"/>
    <n v="1444903198"/>
    <x v="1542"/>
    <b v="1"/>
    <n v="251"/>
    <b v="1"/>
    <s v="games/tabletop games"/>
    <n v="147"/>
    <n v="52.7"/>
    <x v="4"/>
    <s v="tabletop games"/>
    <x v="1542"/>
    <x v="154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1543"/>
    <b v="0"/>
    <n v="249"/>
    <b v="1"/>
    <s v="games/tabletop games"/>
    <n v="272"/>
    <n v="98.41"/>
    <x v="4"/>
    <s v="tabletop games"/>
    <x v="1543"/>
    <x v="1543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1544"/>
    <b v="1"/>
    <n v="104"/>
    <b v="1"/>
    <s v="music/indie rock"/>
    <n v="104"/>
    <n v="90.1"/>
    <x v="5"/>
    <s v="indie rock"/>
    <x v="1544"/>
    <x v="1544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1545"/>
    <b v="0"/>
    <n v="0"/>
    <b v="0"/>
    <s v="theater/spaces"/>
    <n v="0"/>
    <n v="0"/>
    <x v="1"/>
    <s v="spaces"/>
    <x v="1545"/>
    <x v="1545"/>
    <x v="2"/>
  </r>
  <r>
    <n v="3360"/>
    <s v="Pretty Butch"/>
    <s v="World Premiere, an M1 Singapore Fringe Festival 2017 commission."/>
    <n v="9000"/>
    <n v="9124"/>
    <x v="2"/>
    <s v="SG"/>
    <s v="SGD"/>
    <n v="1481731140"/>
    <x v="1546"/>
    <b v="0"/>
    <n v="72"/>
    <b v="1"/>
    <s v="theater/plays"/>
    <n v="101"/>
    <n v="126.72"/>
    <x v="1"/>
    <s v="plays"/>
    <x v="1546"/>
    <x v="154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1547"/>
    <b v="0"/>
    <n v="0"/>
    <b v="0"/>
    <s v="theater/plays"/>
    <n v="0"/>
    <n v="0"/>
    <x v="1"/>
    <s v="plays"/>
    <x v="1547"/>
    <x v="15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1548"/>
    <b v="0"/>
    <n v="26"/>
    <b v="1"/>
    <s v="film &amp; video/documentary"/>
    <n v="101"/>
    <n v="347.85"/>
    <x v="0"/>
    <s v="documentary"/>
    <x v="1548"/>
    <x v="1548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1549"/>
    <b v="0"/>
    <n v="3"/>
    <b v="0"/>
    <s v="film &amp; video/animation"/>
    <n v="1"/>
    <n v="20.329999999999998"/>
    <x v="0"/>
    <s v="animation"/>
    <x v="1549"/>
    <x v="1549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1550"/>
    <b v="0"/>
    <n v="0"/>
    <b v="0"/>
    <s v="publishing/translations"/>
    <n v="0"/>
    <n v="0"/>
    <x v="2"/>
    <s v="translations"/>
    <x v="1550"/>
    <x v="155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1551"/>
    <b v="0"/>
    <n v="0"/>
    <b v="0"/>
    <s v="theater/plays"/>
    <n v="0"/>
    <n v="0"/>
    <x v="1"/>
    <s v="plays"/>
    <x v="1551"/>
    <x v="155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552"/>
    <b v="0"/>
    <n v="3"/>
    <b v="0"/>
    <s v="music/jazz"/>
    <n v="12"/>
    <n v="346.67"/>
    <x v="5"/>
    <s v="jazz"/>
    <x v="1552"/>
    <x v="155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1553"/>
    <b v="0"/>
    <n v="70"/>
    <b v="1"/>
    <s v="photography/photobooks"/>
    <n v="104"/>
    <n v="130.16"/>
    <x v="6"/>
    <s v="photobooks"/>
    <x v="1553"/>
    <x v="1553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1554"/>
    <b v="0"/>
    <n v="0"/>
    <b v="0"/>
    <s v="photography/photobooks"/>
    <n v="0"/>
    <n v="0"/>
    <x v="6"/>
    <s v="photobooks"/>
    <x v="1554"/>
    <x v="1554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1555"/>
    <b v="0"/>
    <n v="191"/>
    <b v="1"/>
    <s v="music/rock"/>
    <n v="154"/>
    <n v="70.58"/>
    <x v="5"/>
    <s v="rock"/>
    <x v="1555"/>
    <x v="1555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1556"/>
    <b v="0"/>
    <n v="86"/>
    <b v="1"/>
    <s v="film &amp; video/television"/>
    <n v="129"/>
    <n v="128.94999999999999"/>
    <x v="0"/>
    <s v="television"/>
    <x v="1556"/>
    <x v="155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1557"/>
    <b v="0"/>
    <n v="182"/>
    <b v="1"/>
    <s v="film &amp; video/television"/>
    <n v="137"/>
    <n v="63.92"/>
    <x v="0"/>
    <s v="television"/>
    <x v="1557"/>
    <x v="1557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1558"/>
    <b v="1"/>
    <n v="82"/>
    <b v="1"/>
    <s v="film &amp; video/documentary"/>
    <n v="102"/>
    <n v="105.32"/>
    <x v="0"/>
    <s v="documentary"/>
    <x v="1558"/>
    <x v="155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1559"/>
    <b v="1"/>
    <n v="80"/>
    <b v="1"/>
    <s v="film &amp; video/documentary"/>
    <n v="103"/>
    <n v="109.19"/>
    <x v="0"/>
    <s v="documentary"/>
    <x v="1559"/>
    <x v="1559"/>
    <x v="2"/>
  </r>
  <r>
    <n v="460"/>
    <s v="Darwin's Kiss"/>
    <s v="An animated web series about biological evolution gone haywire."/>
    <n v="8500"/>
    <n v="25"/>
    <x v="1"/>
    <s v="US"/>
    <s v="USD"/>
    <n v="1401595200"/>
    <x v="1560"/>
    <b v="0"/>
    <n v="2"/>
    <b v="0"/>
    <s v="film &amp; video/animation"/>
    <n v="0"/>
    <n v="12.5"/>
    <x v="0"/>
    <s v="animation"/>
    <x v="1560"/>
    <x v="156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1561"/>
    <b v="0"/>
    <n v="57"/>
    <b v="1"/>
    <s v="publishing/nonfiction"/>
    <n v="126"/>
    <n v="187.19"/>
    <x v="2"/>
    <s v="nonfiction"/>
    <x v="1561"/>
    <x v="1561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562"/>
    <b v="0"/>
    <n v="13"/>
    <b v="0"/>
    <s v="publishing/art books"/>
    <n v="4"/>
    <n v="26.92"/>
    <x v="2"/>
    <s v="art books"/>
    <x v="1562"/>
    <x v="156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1563"/>
    <b v="0"/>
    <n v="90"/>
    <b v="1"/>
    <s v="photography/photobooks"/>
    <n v="111"/>
    <n v="104.39"/>
    <x v="6"/>
    <s v="photobooks"/>
    <x v="1563"/>
    <x v="156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1564"/>
    <b v="0"/>
    <n v="498"/>
    <b v="1"/>
    <s v="games/tabletop games"/>
    <n v="126"/>
    <n v="21.5"/>
    <x v="4"/>
    <s v="tabletop games"/>
    <x v="1564"/>
    <x v="1564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1565"/>
    <b v="0"/>
    <n v="480"/>
    <b v="1"/>
    <s v="games/tabletop games"/>
    <n v="134"/>
    <n v="23.81"/>
    <x v="4"/>
    <s v="tabletop games"/>
    <x v="1565"/>
    <x v="1565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1566"/>
    <b v="0"/>
    <n v="207"/>
    <b v="1"/>
    <s v="games/tabletop games"/>
    <n v="141"/>
    <n v="57.93"/>
    <x v="4"/>
    <s v="tabletop games"/>
    <x v="1566"/>
    <x v="1566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1567"/>
    <b v="0"/>
    <n v="68"/>
    <b v="1"/>
    <s v="food/small batch"/>
    <n v="101"/>
    <n v="125.99"/>
    <x v="7"/>
    <s v="small batch"/>
    <x v="1567"/>
    <x v="156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1568"/>
    <b v="0"/>
    <n v="2"/>
    <b v="0"/>
    <s v="food/food trucks"/>
    <n v="1"/>
    <n v="25.5"/>
    <x v="7"/>
    <s v="food trucks"/>
    <x v="1568"/>
    <x v="1568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1569"/>
    <b v="0"/>
    <n v="93"/>
    <b v="1"/>
    <s v="theater/spaces"/>
    <n v="103"/>
    <n v="94.41"/>
    <x v="1"/>
    <s v="spaces"/>
    <x v="1569"/>
    <x v="1569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1570"/>
    <b v="0"/>
    <n v="36"/>
    <b v="1"/>
    <s v="theater/spaces"/>
    <n v="103"/>
    <n v="242.28"/>
    <x v="1"/>
    <s v="spaces"/>
    <x v="1570"/>
    <x v="157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1571"/>
    <b v="1"/>
    <n v="167"/>
    <b v="1"/>
    <s v="theater/plays"/>
    <n v="115"/>
    <n v="58.69"/>
    <x v="1"/>
    <s v="plays"/>
    <x v="1571"/>
    <x v="1571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x v="1572"/>
    <b v="0"/>
    <n v="1"/>
    <b v="0"/>
    <s v="theater/plays"/>
    <n v="2"/>
    <n v="202"/>
    <x v="1"/>
    <s v="plays"/>
    <x v="1572"/>
    <x v="1572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1573"/>
    <b v="0"/>
    <n v="45"/>
    <b v="1"/>
    <s v="film &amp; video/television"/>
    <n v="104"/>
    <n v="194.44"/>
    <x v="0"/>
    <s v="television"/>
    <x v="1573"/>
    <x v="1573"/>
    <x v="2"/>
  </r>
  <r>
    <n v="3302"/>
    <s v="El muro de BorÃ­s KiÃ©n"/>
    <s v="FilosofÃ­a de los anÃ³nimos"/>
    <n v="8400"/>
    <n v="8685"/>
    <x v="2"/>
    <s v="ES"/>
    <s v="EUR"/>
    <n v="1481099176"/>
    <x v="1574"/>
    <b v="0"/>
    <n v="50"/>
    <b v="1"/>
    <s v="theater/plays"/>
    <n v="103"/>
    <n v="173.7"/>
    <x v="1"/>
    <s v="plays"/>
    <x v="1574"/>
    <x v="1574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1575"/>
    <b v="0"/>
    <n v="95"/>
    <b v="1"/>
    <s v="theater/spaces"/>
    <n v="110"/>
    <n v="96.53"/>
    <x v="1"/>
    <s v="spaces"/>
    <x v="1575"/>
    <x v="1575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1576"/>
    <b v="0"/>
    <n v="119"/>
    <b v="1"/>
    <s v="publishing/nonfiction"/>
    <n v="122"/>
    <n v="84.14"/>
    <x v="2"/>
    <s v="nonfiction"/>
    <x v="1576"/>
    <x v="157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1577"/>
    <b v="0"/>
    <n v="539"/>
    <b v="1"/>
    <s v="games/tabletop games"/>
    <n v="171"/>
    <n v="25.43"/>
    <x v="4"/>
    <s v="tabletop games"/>
    <x v="1577"/>
    <x v="1577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1578"/>
    <b v="0"/>
    <n v="58"/>
    <b v="1"/>
    <s v="film &amp; video/television"/>
    <n v="106"/>
    <n v="146.88"/>
    <x v="0"/>
    <s v="television"/>
    <x v="1578"/>
    <x v="1578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1579"/>
    <b v="0"/>
    <n v="174"/>
    <b v="1"/>
    <s v="film &amp; video/television"/>
    <n v="107"/>
    <n v="49.32"/>
    <x v="0"/>
    <s v="television"/>
    <x v="1579"/>
    <x v="157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580"/>
    <b v="0"/>
    <n v="4"/>
    <b v="0"/>
    <s v="film &amp; video/science fiction"/>
    <n v="2"/>
    <n v="47.5"/>
    <x v="0"/>
    <s v="science fiction"/>
    <x v="1580"/>
    <x v="1580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581"/>
    <b v="0"/>
    <n v="3"/>
    <b v="0"/>
    <s v="film &amp; video/drama"/>
    <n v="4"/>
    <n v="108.33"/>
    <x v="0"/>
    <s v="drama"/>
    <x v="1581"/>
    <x v="158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582"/>
    <b v="0"/>
    <n v="17"/>
    <b v="0"/>
    <s v="film &amp; video/drama"/>
    <n v="16"/>
    <n v="76.47"/>
    <x v="0"/>
    <s v="drama"/>
    <x v="1582"/>
    <x v="158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x v="1583"/>
    <b v="0"/>
    <n v="0"/>
    <b v="0"/>
    <s v="film &amp; video/drama"/>
    <n v="0"/>
    <n v="0"/>
    <x v="0"/>
    <s v="drama"/>
    <x v="1583"/>
    <x v="1583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1584"/>
    <b v="1"/>
    <n v="188"/>
    <b v="1"/>
    <s v="film &amp; video/documentary"/>
    <n v="107"/>
    <n v="45.42"/>
    <x v="0"/>
    <s v="documentary"/>
    <x v="1584"/>
    <x v="158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1585"/>
    <b v="1"/>
    <n v="146"/>
    <b v="1"/>
    <s v="film &amp; video/documentary"/>
    <n v="112"/>
    <n v="61.3"/>
    <x v="0"/>
    <s v="documentary"/>
    <x v="1585"/>
    <x v="1585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1586"/>
    <b v="0"/>
    <n v="73"/>
    <b v="1"/>
    <s v="film &amp; video/documentary"/>
    <n v="100"/>
    <n v="110.07"/>
    <x v="0"/>
    <s v="documentary"/>
    <x v="1586"/>
    <x v="1586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587"/>
    <b v="0"/>
    <n v="2"/>
    <b v="0"/>
    <s v="film &amp; video/animation"/>
    <n v="0"/>
    <n v="5.5"/>
    <x v="0"/>
    <s v="animation"/>
    <x v="1587"/>
    <x v="1587"/>
    <x v="0"/>
  </r>
  <r>
    <n v="556"/>
    <s v="Braille Academy"/>
    <s v="An educational platform for learning Unified English Braille Code"/>
    <n v="8000"/>
    <n v="200"/>
    <x v="1"/>
    <s v="US"/>
    <s v="USD"/>
    <n v="1452112717"/>
    <x v="1588"/>
    <b v="0"/>
    <n v="1"/>
    <b v="0"/>
    <s v="technology/web"/>
    <n v="3"/>
    <n v="200"/>
    <x v="3"/>
    <s v="web"/>
    <x v="1588"/>
    <x v="1588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1589"/>
    <b v="0"/>
    <n v="274"/>
    <b v="1"/>
    <s v="technology/wearables"/>
    <n v="147"/>
    <n v="42.89"/>
    <x v="3"/>
    <s v="wearables"/>
    <x v="1589"/>
    <x v="1589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1590"/>
    <b v="0"/>
    <n v="53"/>
    <b v="1"/>
    <s v="music/rock"/>
    <n v="105"/>
    <n v="158.96"/>
    <x v="5"/>
    <s v="rock"/>
    <x v="1590"/>
    <x v="1590"/>
    <x v="6"/>
  </r>
  <r>
    <n v="806"/>
    <s v="Golden Animals NEW Album!"/>
    <s v="Help Golden Animals finish their NEW Album!"/>
    <n v="8000"/>
    <n v="8355"/>
    <x v="2"/>
    <s v="US"/>
    <s v="USD"/>
    <n v="1315413339"/>
    <x v="1591"/>
    <b v="0"/>
    <n v="71"/>
    <b v="1"/>
    <s v="music/rock"/>
    <n v="104"/>
    <n v="117.68"/>
    <x v="5"/>
    <s v="rock"/>
    <x v="1591"/>
    <x v="1591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1592"/>
    <b v="0"/>
    <n v="2"/>
    <b v="0"/>
    <s v="music/jazz"/>
    <n v="1"/>
    <n v="32.5"/>
    <x v="5"/>
    <s v="jazz"/>
    <x v="1592"/>
    <x v="1592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593"/>
    <b v="0"/>
    <n v="9"/>
    <b v="0"/>
    <s v="music/indie rock"/>
    <n v="3"/>
    <n v="28.89"/>
    <x v="5"/>
    <s v="indie rock"/>
    <x v="1593"/>
    <x v="1593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594"/>
    <b v="0"/>
    <n v="7"/>
    <b v="0"/>
    <s v="music/indie rock"/>
    <n v="2"/>
    <n v="27.86"/>
    <x v="5"/>
    <s v="indie rock"/>
    <x v="1594"/>
    <x v="1594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595"/>
    <b v="0"/>
    <n v="72"/>
    <b v="0"/>
    <s v="music/indie rock"/>
    <n v="40"/>
    <n v="44.44"/>
    <x v="5"/>
    <s v="indie rock"/>
    <x v="1595"/>
    <x v="1595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1596"/>
    <b v="0"/>
    <n v="4"/>
    <b v="0"/>
    <s v="technology/wearables"/>
    <n v="1"/>
    <n v="26.5"/>
    <x v="3"/>
    <s v="wearables"/>
    <x v="1596"/>
    <x v="1596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597"/>
    <b v="0"/>
    <n v="24"/>
    <b v="0"/>
    <s v="games/video games"/>
    <n v="5"/>
    <n v="17.71"/>
    <x v="4"/>
    <s v="video games"/>
    <x v="1597"/>
    <x v="1597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1598"/>
    <b v="0"/>
    <n v="1"/>
    <b v="0"/>
    <s v="games/mobile games"/>
    <n v="0"/>
    <n v="5"/>
    <x v="4"/>
    <s v="mobile games"/>
    <x v="1598"/>
    <x v="1598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1599"/>
    <b v="0"/>
    <n v="1"/>
    <b v="0"/>
    <s v="food/food trucks"/>
    <n v="1"/>
    <n v="50"/>
    <x v="7"/>
    <s v="food trucks"/>
    <x v="1599"/>
    <x v="1599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600"/>
    <b v="0"/>
    <n v="8"/>
    <b v="0"/>
    <s v="music/world music"/>
    <n v="3"/>
    <n v="30.13"/>
    <x v="5"/>
    <s v="world music"/>
    <x v="1600"/>
    <x v="16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1601"/>
    <b v="0"/>
    <n v="148"/>
    <b v="1"/>
    <s v="music/rock"/>
    <n v="104"/>
    <n v="56.41"/>
    <x v="5"/>
    <s v="rock"/>
    <x v="1601"/>
    <x v="1601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1602"/>
    <b v="0"/>
    <n v="134"/>
    <b v="1"/>
    <s v="music/rock"/>
    <n v="110"/>
    <n v="65.91"/>
    <x v="5"/>
    <s v="rock"/>
    <x v="1602"/>
    <x v="1602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603"/>
    <b v="1"/>
    <n v="215"/>
    <b v="1"/>
    <s v="photography/photobooks"/>
    <n v="150"/>
    <n v="55.82"/>
    <x v="6"/>
    <s v="photobooks"/>
    <x v="1603"/>
    <x v="1603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1604"/>
    <b v="0"/>
    <n v="92"/>
    <b v="1"/>
    <s v="music/rock"/>
    <n v="101"/>
    <n v="87.83"/>
    <x v="5"/>
    <s v="rock"/>
    <x v="1604"/>
    <x v="16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1605"/>
    <b v="0"/>
    <n v="136"/>
    <b v="1"/>
    <s v="music/rock"/>
    <n v="114"/>
    <n v="67.13"/>
    <x v="5"/>
    <s v="rock"/>
    <x v="1605"/>
    <x v="1605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1606"/>
    <b v="0"/>
    <n v="108"/>
    <b v="1"/>
    <s v="music/rock"/>
    <n v="101"/>
    <n v="74.95"/>
    <x v="5"/>
    <s v="rock"/>
    <x v="1606"/>
    <x v="160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1607"/>
    <b v="0"/>
    <n v="62"/>
    <b v="1"/>
    <s v="music/pop"/>
    <n v="103"/>
    <n v="132.44"/>
    <x v="5"/>
    <s v="pop"/>
    <x v="1607"/>
    <x v="1607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1608"/>
    <b v="0"/>
    <n v="116"/>
    <b v="1"/>
    <s v="music/pop"/>
    <n v="103"/>
    <n v="70.78"/>
    <x v="5"/>
    <s v="pop"/>
    <x v="1608"/>
    <x v="1608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09"/>
    <b v="0"/>
    <n v="101"/>
    <b v="0"/>
    <s v="music/faith"/>
    <n v="109"/>
    <n v="86.44"/>
    <x v="5"/>
    <s v="faith"/>
    <x v="1609"/>
    <x v="1609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1610"/>
    <b v="1"/>
    <n v="4"/>
    <b v="0"/>
    <s v="photography/photobooks"/>
    <n v="1"/>
    <n v="10"/>
    <x v="6"/>
    <s v="photobooks"/>
    <x v="1610"/>
    <x v="161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1611"/>
    <b v="0"/>
    <n v="96"/>
    <b v="1"/>
    <s v="music/rock"/>
    <n v="101"/>
    <n v="83.89"/>
    <x v="5"/>
    <s v="rock"/>
    <x v="1611"/>
    <x v="161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1612"/>
    <b v="0"/>
    <n v="2"/>
    <b v="0"/>
    <s v="games/mobile games"/>
    <n v="0"/>
    <n v="18"/>
    <x v="4"/>
    <s v="mobile games"/>
    <x v="1612"/>
    <x v="1612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1613"/>
    <b v="0"/>
    <n v="0"/>
    <b v="0"/>
    <s v="games/mobile games"/>
    <n v="0"/>
    <n v="0"/>
    <x v="4"/>
    <s v="mobile games"/>
    <x v="1613"/>
    <x v="1613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1614"/>
    <b v="1"/>
    <n v="204"/>
    <b v="1"/>
    <s v="technology/hardware"/>
    <n v="421"/>
    <n v="164.91"/>
    <x v="3"/>
    <s v="hardware"/>
    <x v="1614"/>
    <x v="161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1615"/>
    <b v="0"/>
    <n v="242"/>
    <b v="1"/>
    <s v="technology/hardware"/>
    <n v="130"/>
    <n v="43.1"/>
    <x v="3"/>
    <s v="hardware"/>
    <x v="1615"/>
    <x v="161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1616"/>
    <b v="0"/>
    <n v="160"/>
    <b v="1"/>
    <s v="music/indie rock"/>
    <n v="115"/>
    <n v="57.52"/>
    <x v="5"/>
    <s v="indie rock"/>
    <x v="1616"/>
    <x v="1616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1617"/>
    <b v="0"/>
    <n v="69"/>
    <b v="1"/>
    <s v="music/indie rock"/>
    <n v="101"/>
    <n v="116.96"/>
    <x v="5"/>
    <s v="indie rock"/>
    <x v="1617"/>
    <x v="1617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1618"/>
    <b v="0"/>
    <n v="84"/>
    <b v="1"/>
    <s v="games/tabletop games"/>
    <n v="113"/>
    <n v="107.32"/>
    <x v="4"/>
    <s v="tabletop games"/>
    <x v="1618"/>
    <x v="1618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1619"/>
    <b v="1"/>
    <n v="283"/>
    <b v="1"/>
    <s v="food/small batch"/>
    <n v="144"/>
    <n v="40.799999999999997"/>
    <x v="7"/>
    <s v="small batch"/>
    <x v="1619"/>
    <x v="161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1620"/>
    <b v="0"/>
    <n v="2"/>
    <b v="0"/>
    <s v="technology/web"/>
    <n v="1"/>
    <n v="27.5"/>
    <x v="3"/>
    <s v="web"/>
    <x v="1620"/>
    <x v="1620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1621"/>
    <b v="0"/>
    <n v="0"/>
    <b v="0"/>
    <s v="food/food trucks"/>
    <n v="0"/>
    <n v="0"/>
    <x v="7"/>
    <s v="food trucks"/>
    <x v="1621"/>
    <x v="1621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1622"/>
    <b v="0"/>
    <n v="0"/>
    <b v="0"/>
    <s v="food/food trucks"/>
    <n v="0"/>
    <n v="0"/>
    <x v="7"/>
    <s v="food trucks"/>
    <x v="1622"/>
    <x v="162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1623"/>
    <b v="0"/>
    <n v="79"/>
    <b v="1"/>
    <s v="music/indie rock"/>
    <n v="128"/>
    <n v="129.11000000000001"/>
    <x v="5"/>
    <s v="indie rock"/>
    <x v="1623"/>
    <x v="162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1624"/>
    <b v="0"/>
    <n v="80"/>
    <b v="1"/>
    <s v="music/classical music"/>
    <n v="100"/>
    <n v="100.33"/>
    <x v="5"/>
    <s v="classical music"/>
    <x v="1624"/>
    <x v="1624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1625"/>
    <b v="0"/>
    <n v="0"/>
    <b v="0"/>
    <s v="food/food trucks"/>
    <n v="0"/>
    <n v="0"/>
    <x v="7"/>
    <s v="food trucks"/>
    <x v="1625"/>
    <x v="1625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1626"/>
    <b v="1"/>
    <n v="398"/>
    <b v="1"/>
    <s v="technology/space exploration"/>
    <n v="408"/>
    <n v="81.95"/>
    <x v="3"/>
    <s v="space exploration"/>
    <x v="1626"/>
    <x v="1626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1627"/>
    <b v="1"/>
    <n v="304"/>
    <b v="1"/>
    <s v="technology/space exploration"/>
    <n v="224"/>
    <n v="58.93"/>
    <x v="3"/>
    <s v="space exploration"/>
    <x v="1627"/>
    <x v="1627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1628"/>
    <b v="0"/>
    <n v="3468"/>
    <b v="1"/>
    <s v="technology/space exploration"/>
    <n v="1379"/>
    <n v="31.82"/>
    <x v="3"/>
    <s v="space exploration"/>
    <x v="1628"/>
    <x v="1628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1629"/>
    <b v="0"/>
    <n v="2"/>
    <b v="0"/>
    <s v="food/food trucks"/>
    <n v="1"/>
    <n v="27.5"/>
    <x v="7"/>
    <s v="food trucks"/>
    <x v="1629"/>
    <x v="162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1630"/>
    <b v="0"/>
    <n v="2"/>
    <b v="0"/>
    <s v="food/food trucks"/>
    <n v="0"/>
    <n v="13.01"/>
    <x v="7"/>
    <s v="food trucks"/>
    <x v="1630"/>
    <x v="163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1631"/>
    <b v="1"/>
    <n v="394"/>
    <b v="1"/>
    <s v="theater/spaces"/>
    <n v="351"/>
    <n v="71.239999999999995"/>
    <x v="1"/>
    <s v="spaces"/>
    <x v="1631"/>
    <x v="16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1632"/>
    <b v="0"/>
    <n v="58"/>
    <b v="1"/>
    <s v="technology/hardware"/>
    <n v="123"/>
    <n v="169.52"/>
    <x v="3"/>
    <s v="hardware"/>
    <x v="1632"/>
    <x v="1632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x v="1633"/>
    <b v="0"/>
    <n v="4"/>
    <b v="0"/>
    <s v="publishing/children's books"/>
    <n v="0"/>
    <n v="8.75"/>
    <x v="2"/>
    <s v="children's books"/>
    <x v="1633"/>
    <x v="163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34"/>
    <b v="0"/>
    <n v="49"/>
    <b v="0"/>
    <s v="publishing/children's books"/>
    <n v="22"/>
    <n v="35.729999999999997"/>
    <x v="2"/>
    <s v="children's books"/>
    <x v="1634"/>
    <x v="163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1635"/>
    <b v="0"/>
    <n v="0"/>
    <b v="0"/>
    <s v="publishing/children's books"/>
    <n v="0"/>
    <n v="0"/>
    <x v="2"/>
    <s v="children's books"/>
    <x v="1635"/>
    <x v="1635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1636"/>
    <b v="0"/>
    <n v="94"/>
    <b v="1"/>
    <s v="theater/plays"/>
    <n v="103"/>
    <n v="87.36"/>
    <x v="1"/>
    <s v="plays"/>
    <x v="1636"/>
    <x v="163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1637"/>
    <b v="0"/>
    <n v="0"/>
    <b v="0"/>
    <s v="theater/plays"/>
    <n v="0"/>
    <n v="0"/>
    <x v="1"/>
    <s v="plays"/>
    <x v="1637"/>
    <x v="163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638"/>
    <b v="0"/>
    <n v="13"/>
    <b v="0"/>
    <s v="theater/plays"/>
    <n v="4"/>
    <n v="23.92"/>
    <x v="1"/>
    <s v="plays"/>
    <x v="1638"/>
    <x v="163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1639"/>
    <b v="0"/>
    <n v="32"/>
    <b v="1"/>
    <s v="theater/musical"/>
    <n v="102"/>
    <n v="255.17"/>
    <x v="1"/>
    <s v="musical"/>
    <x v="1639"/>
    <x v="1639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1640"/>
    <b v="0"/>
    <n v="25"/>
    <b v="1"/>
    <s v="theater/musical"/>
    <n v="103"/>
    <n v="329.2"/>
    <x v="1"/>
    <s v="musical"/>
    <x v="1640"/>
    <x v="164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1641"/>
    <b v="0"/>
    <n v="113"/>
    <b v="1"/>
    <s v="theater/plays"/>
    <n v="100"/>
    <n v="70.88"/>
    <x v="1"/>
    <s v="plays"/>
    <x v="1641"/>
    <x v="1641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1642"/>
    <b v="0"/>
    <n v="97"/>
    <b v="1"/>
    <s v="theater/spaces"/>
    <n v="108"/>
    <n v="88.87"/>
    <x v="1"/>
    <s v="spaces"/>
    <x v="1642"/>
    <x v="164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643"/>
    <b v="0"/>
    <n v="1"/>
    <b v="0"/>
    <s v="theater/spaces"/>
    <n v="3"/>
    <n v="200"/>
    <x v="1"/>
    <s v="spaces"/>
    <x v="1643"/>
    <x v="1643"/>
    <x v="2"/>
  </r>
  <r>
    <n v="3169"/>
    <s v="The Window"/>
    <s v="We're bringing The Window to the Cherry Lane Theater in January 2014."/>
    <n v="8000"/>
    <n v="8241"/>
    <x v="2"/>
    <s v="US"/>
    <s v="USD"/>
    <n v="1386910740"/>
    <x v="1644"/>
    <b v="1"/>
    <n v="82"/>
    <b v="1"/>
    <s v="theater/plays"/>
    <n v="103"/>
    <n v="100.5"/>
    <x v="1"/>
    <s v="plays"/>
    <x v="1644"/>
    <x v="1644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645"/>
    <b v="0"/>
    <n v="12"/>
    <b v="0"/>
    <s v="theater/musical"/>
    <n v="3"/>
    <n v="22.75"/>
    <x v="1"/>
    <s v="musical"/>
    <x v="1645"/>
    <x v="1645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1646"/>
    <b v="1"/>
    <n v="71"/>
    <b v="1"/>
    <s v="theater/plays"/>
    <n v="103"/>
    <n v="115.87"/>
    <x v="1"/>
    <s v="plays"/>
    <x v="1646"/>
    <x v="164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1647"/>
    <b v="1"/>
    <n v="70"/>
    <b v="1"/>
    <s v="theater/plays"/>
    <n v="102"/>
    <n v="116"/>
    <x v="1"/>
    <s v="plays"/>
    <x v="1647"/>
    <x v="1647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1648"/>
    <b v="0"/>
    <n v="57"/>
    <b v="1"/>
    <s v="theater/plays"/>
    <n v="101"/>
    <n v="142.28"/>
    <x v="1"/>
    <s v="plays"/>
    <x v="1648"/>
    <x v="1648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1649"/>
    <b v="0"/>
    <n v="47"/>
    <b v="1"/>
    <s v="theater/plays"/>
    <n v="104"/>
    <n v="177.62"/>
    <x v="1"/>
    <s v="plays"/>
    <x v="1649"/>
    <x v="1649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1650"/>
    <b v="0"/>
    <n v="19"/>
    <b v="1"/>
    <s v="theater/plays"/>
    <n v="100"/>
    <n v="421.11"/>
    <x v="1"/>
    <s v="plays"/>
    <x v="1650"/>
    <x v="1650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1651"/>
    <b v="0"/>
    <n v="77"/>
    <b v="1"/>
    <s v="theater/plays"/>
    <n v="101"/>
    <n v="104.99"/>
    <x v="1"/>
    <s v="plays"/>
    <x v="1651"/>
    <x v="165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1652"/>
    <b v="0"/>
    <n v="40"/>
    <b v="1"/>
    <s v="theater/plays"/>
    <n v="101"/>
    <n v="202.85"/>
    <x v="1"/>
    <s v="plays"/>
    <x v="1652"/>
    <x v="165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1653"/>
    <b v="0"/>
    <n v="94"/>
    <b v="1"/>
    <s v="theater/musical"/>
    <n v="107"/>
    <n v="90.82"/>
    <x v="1"/>
    <s v="musical"/>
    <x v="1653"/>
    <x v="165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1654"/>
    <b v="0"/>
    <n v="0"/>
    <b v="0"/>
    <s v="theater/musical"/>
    <n v="0"/>
    <n v="0"/>
    <x v="1"/>
    <s v="musical"/>
    <x v="1654"/>
    <x v="165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1655"/>
    <b v="0"/>
    <n v="9"/>
    <b v="0"/>
    <s v="theater/plays"/>
    <n v="1"/>
    <n v="13.11"/>
    <x v="1"/>
    <s v="plays"/>
    <x v="1655"/>
    <x v="1655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656"/>
    <b v="0"/>
    <n v="36"/>
    <b v="0"/>
    <s v="theater/plays"/>
    <n v="37"/>
    <n v="83.14"/>
    <x v="1"/>
    <s v="plays"/>
    <x v="1656"/>
    <x v="1656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1657"/>
    <b v="0"/>
    <n v="0"/>
    <b v="0"/>
    <s v="theater/plays"/>
    <n v="0"/>
    <n v="0"/>
    <x v="1"/>
    <s v="plays"/>
    <x v="1657"/>
    <x v="1657"/>
    <x v="2"/>
  </r>
  <r>
    <n v="4000"/>
    <s v="The Escorts"/>
    <s v="An Enticing Trip into the World of Assisted Dying"/>
    <n v="8000"/>
    <n v="10"/>
    <x v="1"/>
    <s v="US"/>
    <s v="USD"/>
    <n v="1462631358"/>
    <x v="1658"/>
    <b v="0"/>
    <n v="1"/>
    <b v="0"/>
    <s v="theater/plays"/>
    <n v="0"/>
    <n v="10"/>
    <x v="1"/>
    <s v="plays"/>
    <x v="1658"/>
    <x v="165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659"/>
    <b v="0"/>
    <n v="2"/>
    <b v="0"/>
    <s v="theater/plays"/>
    <n v="31"/>
    <n v="1250"/>
    <x v="1"/>
    <s v="plays"/>
    <x v="1659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1660"/>
    <b v="0"/>
    <n v="101"/>
    <b v="1"/>
    <s v="music/pop"/>
    <n v="103"/>
    <n v="80.180000000000007"/>
    <x v="5"/>
    <s v="pop"/>
    <x v="1660"/>
    <x v="166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661"/>
    <b v="0"/>
    <n v="20"/>
    <b v="0"/>
    <s v="theater/spaces"/>
    <n v="17"/>
    <n v="66.099999999999994"/>
    <x v="1"/>
    <s v="spaces"/>
    <x v="1661"/>
    <x v="166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1662"/>
    <b v="0"/>
    <n v="58"/>
    <b v="1"/>
    <s v="theater/spaces"/>
    <n v="191"/>
    <n v="259.95"/>
    <x v="1"/>
    <s v="spaces"/>
    <x v="1662"/>
    <x v="1662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663"/>
    <b v="0"/>
    <n v="17"/>
    <b v="0"/>
    <s v="technology/wearables"/>
    <n v="11"/>
    <n v="51.82"/>
    <x v="3"/>
    <s v="wearables"/>
    <x v="1663"/>
    <x v="1663"/>
    <x v="2"/>
  </r>
  <r>
    <n v="2103"/>
    <s v="Matthew Moon's New Album"/>
    <s v="Indie rocker, Matthew Moon, has something to share with you..."/>
    <n v="7777"/>
    <n v="11364"/>
    <x v="2"/>
    <s v="US"/>
    <s v="USD"/>
    <n v="1352488027"/>
    <x v="1664"/>
    <b v="0"/>
    <n v="115"/>
    <b v="1"/>
    <s v="music/indie rock"/>
    <n v="146"/>
    <n v="98.82"/>
    <x v="5"/>
    <s v="indie rock"/>
    <x v="1664"/>
    <x v="1664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1665"/>
    <b v="0"/>
    <n v="26"/>
    <b v="1"/>
    <s v="theater/plays"/>
    <n v="101"/>
    <n v="302.31"/>
    <x v="1"/>
    <s v="plays"/>
    <x v="1665"/>
    <x v="166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666"/>
    <b v="0"/>
    <n v="6"/>
    <b v="0"/>
    <s v="music/world music"/>
    <n v="3"/>
    <n v="35"/>
    <x v="5"/>
    <s v="world music"/>
    <x v="1666"/>
    <x v="166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1667"/>
    <b v="1"/>
    <n v="111"/>
    <b v="1"/>
    <s v="music/electronic music"/>
    <n v="103"/>
    <n v="69.67"/>
    <x v="5"/>
    <s v="electronic music"/>
    <x v="1667"/>
    <x v="166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1668"/>
    <b v="0"/>
    <n v="69"/>
    <b v="1"/>
    <s v="film &amp; video/shorts"/>
    <n v="102"/>
    <n v="111.38"/>
    <x v="0"/>
    <s v="shorts"/>
    <x v="1668"/>
    <x v="1668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69"/>
    <b v="0"/>
    <n v="37"/>
    <b v="0"/>
    <s v="film &amp; video/science fiction"/>
    <n v="28"/>
    <n v="55.95"/>
    <x v="0"/>
    <s v="science fiction"/>
    <x v="1669"/>
    <x v="1669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1670"/>
    <b v="1"/>
    <n v="189"/>
    <b v="1"/>
    <s v="film &amp; video/documentary"/>
    <n v="130"/>
    <n v="51.72"/>
    <x v="0"/>
    <s v="documentary"/>
    <x v="1670"/>
    <x v="1670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1671"/>
    <b v="1"/>
    <n v="97"/>
    <b v="1"/>
    <s v="film &amp; video/documentary"/>
    <n v="103"/>
    <n v="79.400000000000006"/>
    <x v="0"/>
    <s v="documentary"/>
    <x v="1671"/>
    <x v="1671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1672"/>
    <b v="0"/>
    <n v="89"/>
    <b v="1"/>
    <s v="film &amp; video/documentary"/>
    <n v="107"/>
    <n v="89.89"/>
    <x v="0"/>
    <s v="documentary"/>
    <x v="1672"/>
    <x v="1672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1673"/>
    <b v="0"/>
    <n v="67"/>
    <b v="1"/>
    <s v="film &amp; video/documentary"/>
    <n v="125"/>
    <n v="140.1"/>
    <x v="0"/>
    <s v="documentary"/>
    <x v="1673"/>
    <x v="1673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1674"/>
    <b v="0"/>
    <n v="0"/>
    <b v="0"/>
    <s v="film &amp; video/animation"/>
    <n v="0"/>
    <n v="0"/>
    <x v="0"/>
    <s v="animation"/>
    <x v="1674"/>
    <x v="1674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675"/>
    <b v="0"/>
    <n v="0"/>
    <b v="0"/>
    <s v="technology/web"/>
    <n v="0"/>
    <n v="0"/>
    <x v="3"/>
    <s v="web"/>
    <x v="1675"/>
    <x v="1675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676"/>
    <b v="0"/>
    <n v="0"/>
    <b v="0"/>
    <s v="technology/web"/>
    <n v="0"/>
    <n v="0"/>
    <x v="3"/>
    <s v="web"/>
    <x v="1676"/>
    <x v="1676"/>
    <x v="0"/>
  </r>
  <r>
    <n v="589"/>
    <s v="Get Neighborly"/>
    <s v="Services closer than you think..."/>
    <n v="7500"/>
    <n v="1"/>
    <x v="1"/>
    <s v="US"/>
    <s v="USD"/>
    <n v="1436366699"/>
    <x v="1677"/>
    <b v="0"/>
    <n v="1"/>
    <b v="0"/>
    <s v="technology/web"/>
    <n v="0"/>
    <n v="1"/>
    <x v="3"/>
    <s v="web"/>
    <x v="1677"/>
    <x v="1677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678"/>
    <b v="0"/>
    <n v="1"/>
    <b v="0"/>
    <s v="technology/web"/>
    <n v="3"/>
    <n v="250"/>
    <x v="3"/>
    <s v="web"/>
    <x v="1678"/>
    <x v="167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679"/>
    <b v="0"/>
    <n v="2"/>
    <b v="0"/>
    <s v="technology/web"/>
    <n v="0"/>
    <n v="10"/>
    <x v="3"/>
    <s v="web"/>
    <x v="1679"/>
    <x v="1679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1680"/>
    <b v="0"/>
    <n v="130"/>
    <b v="1"/>
    <s v="publishing/nonfiction"/>
    <n v="106"/>
    <n v="60.9"/>
    <x v="2"/>
    <s v="nonfiction"/>
    <x v="1680"/>
    <x v="168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1681"/>
    <b v="0"/>
    <n v="128"/>
    <b v="1"/>
    <s v="music/rock"/>
    <n v="104"/>
    <n v="60.86"/>
    <x v="5"/>
    <s v="rock"/>
    <x v="1681"/>
    <x v="168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682"/>
    <b v="0"/>
    <n v="16"/>
    <b v="0"/>
    <s v="technology/wearables"/>
    <n v="9"/>
    <n v="41.75"/>
    <x v="3"/>
    <s v="wearables"/>
    <x v="1682"/>
    <x v="168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1683"/>
    <b v="0"/>
    <n v="3"/>
    <b v="0"/>
    <s v="food/food trucks"/>
    <n v="0"/>
    <n v="11.67"/>
    <x v="7"/>
    <s v="food trucks"/>
    <x v="1683"/>
    <x v="1683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684"/>
    <b v="0"/>
    <n v="123"/>
    <b v="1"/>
    <s v="photography/photobooks"/>
    <n v="107"/>
    <n v="65.08"/>
    <x v="6"/>
    <s v="photobooks"/>
    <x v="1684"/>
    <x v="168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1685"/>
    <b v="1"/>
    <n v="31"/>
    <b v="1"/>
    <s v="music/rock"/>
    <n v="102"/>
    <n v="246.29"/>
    <x v="5"/>
    <s v="rock"/>
    <x v="1685"/>
    <x v="168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1686"/>
    <b v="0"/>
    <n v="92"/>
    <b v="1"/>
    <s v="music/rock"/>
    <n v="100"/>
    <n v="81.739999999999995"/>
    <x v="5"/>
    <s v="rock"/>
    <x v="1686"/>
    <x v="1686"/>
    <x v="2"/>
  </r>
  <r>
    <n v="1366"/>
    <s v="Kick It! A Tribute to the A.K.s"/>
    <s v="A musical memorial for Alexi Petersen."/>
    <n v="7500"/>
    <n v="9486.69"/>
    <x v="2"/>
    <s v="US"/>
    <s v="USD"/>
    <n v="1417049663"/>
    <x v="1687"/>
    <b v="0"/>
    <n v="147"/>
    <b v="1"/>
    <s v="music/rock"/>
    <n v="126"/>
    <n v="64.540000000000006"/>
    <x v="5"/>
    <s v="rock"/>
    <x v="1687"/>
    <x v="1687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688"/>
    <b v="0"/>
    <n v="14"/>
    <b v="0"/>
    <s v="publishing/translations"/>
    <n v="20"/>
    <n v="109.07"/>
    <x v="2"/>
    <s v="translations"/>
    <x v="1688"/>
    <x v="1688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689"/>
    <b v="1"/>
    <n v="369"/>
    <b v="1"/>
    <s v="photography/photobooks"/>
    <n v="418"/>
    <n v="84.91"/>
    <x v="6"/>
    <s v="photobooks"/>
    <x v="1689"/>
    <x v="168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1690"/>
    <b v="0"/>
    <n v="1"/>
    <b v="0"/>
    <s v="photography/places"/>
    <n v="0"/>
    <n v="1"/>
    <x v="6"/>
    <s v="places"/>
    <x v="1690"/>
    <x v="169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1691"/>
    <b v="0"/>
    <n v="104"/>
    <b v="1"/>
    <s v="music/rock"/>
    <n v="155"/>
    <n v="112.02"/>
    <x v="5"/>
    <s v="rock"/>
    <x v="1691"/>
    <x v="169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1692"/>
    <b v="0"/>
    <n v="48"/>
    <b v="1"/>
    <s v="music/pop"/>
    <n v="100"/>
    <n v="156.77000000000001"/>
    <x v="5"/>
    <s v="pop"/>
    <x v="1692"/>
    <x v="169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1693"/>
    <b v="0"/>
    <n v="145"/>
    <b v="1"/>
    <s v="music/indie rock"/>
    <n v="117"/>
    <n v="60.27"/>
    <x v="5"/>
    <s v="indie rock"/>
    <x v="1693"/>
    <x v="1693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1694"/>
    <b v="1"/>
    <n v="70"/>
    <b v="1"/>
    <s v="technology/hardware"/>
    <n v="150"/>
    <n v="160.44"/>
    <x v="3"/>
    <s v="hardware"/>
    <x v="1694"/>
    <x v="1694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695"/>
    <b v="0"/>
    <n v="12"/>
    <b v="0"/>
    <s v="photography/people"/>
    <n v="5"/>
    <n v="31.75"/>
    <x v="6"/>
    <s v="people"/>
    <x v="1695"/>
    <x v="169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1696"/>
    <b v="0"/>
    <n v="218"/>
    <b v="1"/>
    <s v="games/tabletop games"/>
    <n v="108"/>
    <n v="37.200000000000003"/>
    <x v="4"/>
    <s v="tabletop games"/>
    <x v="1696"/>
    <x v="1696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1697"/>
    <b v="0"/>
    <n v="60"/>
    <b v="1"/>
    <s v="games/tabletop games"/>
    <n v="116"/>
    <n v="144.43"/>
    <x v="4"/>
    <s v="tabletop games"/>
    <x v="1697"/>
    <x v="169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1698"/>
    <b v="0"/>
    <n v="61"/>
    <b v="0"/>
    <s v="food/small batch"/>
    <n v="21"/>
    <n v="25.49"/>
    <x v="7"/>
    <s v="small batch"/>
    <x v="1698"/>
    <x v="169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699"/>
    <b v="0"/>
    <n v="3"/>
    <b v="0"/>
    <s v="technology/web"/>
    <n v="15"/>
    <n v="367"/>
    <x v="3"/>
    <s v="web"/>
    <x v="1699"/>
    <x v="1699"/>
    <x v="2"/>
  </r>
  <r>
    <n v="2441"/>
    <s v="Bring Alchemy Pops to the People!"/>
    <s v="YOU can help Alchemy Pops POP up on a street near you!"/>
    <n v="7500"/>
    <n v="8091"/>
    <x v="2"/>
    <s v="US"/>
    <s v="USD"/>
    <n v="1437627540"/>
    <x v="1700"/>
    <b v="0"/>
    <n v="109"/>
    <b v="1"/>
    <s v="food/small batch"/>
    <n v="108"/>
    <n v="74.23"/>
    <x v="7"/>
    <s v="small batch"/>
    <x v="1700"/>
    <x v="17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1701"/>
    <b v="0"/>
    <n v="86"/>
    <b v="1"/>
    <s v="music/indie rock"/>
    <n v="104"/>
    <n v="90.52"/>
    <x v="5"/>
    <s v="indie rock"/>
    <x v="1701"/>
    <x v="170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1702"/>
    <b v="0"/>
    <n v="104"/>
    <b v="1"/>
    <s v="music/indie rock"/>
    <n v="136"/>
    <n v="97.9"/>
    <x v="5"/>
    <s v="indie rock"/>
    <x v="1702"/>
    <x v="1702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1703"/>
    <b v="0"/>
    <n v="43"/>
    <b v="1"/>
    <s v="music/classical music"/>
    <n v="102"/>
    <n v="177.21"/>
    <x v="5"/>
    <s v="classical music"/>
    <x v="1703"/>
    <x v="1703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1704"/>
    <b v="0"/>
    <n v="136"/>
    <b v="1"/>
    <s v="music/classical music"/>
    <n v="111"/>
    <n v="61.03"/>
    <x v="5"/>
    <s v="classical music"/>
    <x v="1704"/>
    <x v="1704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1705"/>
    <b v="1"/>
    <n v="28"/>
    <b v="1"/>
    <s v="technology/space exploration"/>
    <n v="101"/>
    <n v="270.57"/>
    <x v="3"/>
    <s v="space exploration"/>
    <x v="1705"/>
    <x v="1705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1706"/>
    <b v="0"/>
    <n v="23"/>
    <b v="1"/>
    <s v="technology/hardware"/>
    <n v="104"/>
    <n v="340.57"/>
    <x v="3"/>
    <s v="hardware"/>
    <x v="1706"/>
    <x v="170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07"/>
    <b v="0"/>
    <n v="39"/>
    <b v="0"/>
    <s v="theater/plays"/>
    <n v="32"/>
    <n v="60.67"/>
    <x v="1"/>
    <s v="plays"/>
    <x v="1707"/>
    <x v="1707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708"/>
    <b v="0"/>
    <n v="12"/>
    <b v="0"/>
    <s v="theater/plays"/>
    <n v="4"/>
    <n v="26.33"/>
    <x v="1"/>
    <s v="plays"/>
    <x v="1708"/>
    <x v="1708"/>
    <x v="2"/>
  </r>
  <r>
    <n v="3586"/>
    <s v="Actors &amp; Musicians who are Blind or Autistic"/>
    <s v="See Theatre In A New Light"/>
    <n v="7500"/>
    <n v="8207"/>
    <x v="2"/>
    <s v="US"/>
    <s v="USD"/>
    <n v="1474649070"/>
    <x v="1709"/>
    <b v="0"/>
    <n v="54"/>
    <b v="1"/>
    <s v="theater/plays"/>
    <n v="109"/>
    <n v="151.97999999999999"/>
    <x v="1"/>
    <s v="plays"/>
    <x v="1709"/>
    <x v="1709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1710"/>
    <b v="0"/>
    <n v="104"/>
    <b v="1"/>
    <s v="theater/plays"/>
    <n v="154"/>
    <n v="110.87"/>
    <x v="1"/>
    <s v="plays"/>
    <x v="1710"/>
    <x v="171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1711"/>
    <b v="0"/>
    <n v="1"/>
    <b v="0"/>
    <s v="theater/musical"/>
    <n v="0"/>
    <n v="5"/>
    <x v="1"/>
    <s v="musical"/>
    <x v="1711"/>
    <x v="1711"/>
    <x v="1"/>
  </r>
  <r>
    <n v="3862"/>
    <s v="The Container Play"/>
    <s v="The hit immersive theatre experience of England comes to Corpus Christi!"/>
    <n v="7500"/>
    <n v="1"/>
    <x v="1"/>
    <s v="US"/>
    <s v="USD"/>
    <n v="1473699540"/>
    <x v="1712"/>
    <b v="0"/>
    <n v="1"/>
    <b v="0"/>
    <s v="theater/plays"/>
    <n v="0"/>
    <n v="1"/>
    <x v="1"/>
    <s v="plays"/>
    <x v="1712"/>
    <x v="1712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713"/>
    <b v="0"/>
    <n v="17"/>
    <b v="0"/>
    <s v="theater/musical"/>
    <n v="13"/>
    <n v="57.65"/>
    <x v="1"/>
    <s v="musical"/>
    <x v="1713"/>
    <x v="171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1714"/>
    <b v="0"/>
    <n v="2"/>
    <b v="0"/>
    <s v="theater/plays"/>
    <n v="1"/>
    <n v="22.5"/>
    <x v="1"/>
    <s v="plays"/>
    <x v="1714"/>
    <x v="17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1715"/>
    <b v="0"/>
    <n v="175"/>
    <b v="1"/>
    <s v="theater/spaces"/>
    <n v="319"/>
    <n v="131.38"/>
    <x v="1"/>
    <s v="spaces"/>
    <x v="1715"/>
    <x v="1715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1716"/>
    <b v="1"/>
    <n v="162"/>
    <b v="1"/>
    <s v="technology/hardware"/>
    <n v="113"/>
    <n v="50.22"/>
    <x v="3"/>
    <s v="hardware"/>
    <x v="1716"/>
    <x v="1716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717"/>
    <b v="0"/>
    <n v="38"/>
    <b v="0"/>
    <s v="theater/plays"/>
    <n v="24"/>
    <n v="45.84"/>
    <x v="1"/>
    <s v="plays"/>
    <x v="1717"/>
    <x v="1717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718"/>
    <b v="0"/>
    <n v="0"/>
    <b v="0"/>
    <s v="film &amp; video/animation"/>
    <n v="0"/>
    <n v="0"/>
    <x v="0"/>
    <s v="animation"/>
    <x v="1718"/>
    <x v="1718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1719"/>
    <b v="0"/>
    <n v="57"/>
    <b v="1"/>
    <s v="film &amp; video/shorts"/>
    <n v="108"/>
    <n v="132.05000000000001"/>
    <x v="0"/>
    <s v="shorts"/>
    <x v="1719"/>
    <x v="1719"/>
    <x v="1"/>
  </r>
  <r>
    <n v="147"/>
    <s v="Consumed (Static Air) (Canceled)"/>
    <s v="Film makers catch live footage beyond their wildest dreams."/>
    <n v="7000"/>
    <n v="0"/>
    <x v="0"/>
    <s v="GB"/>
    <s v="GBP"/>
    <n v="1420741080"/>
    <x v="1720"/>
    <b v="0"/>
    <n v="0"/>
    <b v="0"/>
    <s v="film &amp; video/science fiction"/>
    <n v="0"/>
    <n v="0"/>
    <x v="0"/>
    <s v="science fiction"/>
    <x v="1720"/>
    <x v="172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1721"/>
    <b v="0"/>
    <n v="113"/>
    <b v="1"/>
    <s v="film &amp; video/documentary"/>
    <n v="110"/>
    <n v="68.239999999999995"/>
    <x v="0"/>
    <s v="documentary"/>
    <x v="1721"/>
    <x v="1721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1722"/>
    <b v="0"/>
    <n v="0"/>
    <b v="0"/>
    <s v="film &amp; video/animation"/>
    <n v="0"/>
    <n v="0"/>
    <x v="0"/>
    <s v="animation"/>
    <x v="1722"/>
    <x v="1722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723"/>
    <b v="0"/>
    <n v="0"/>
    <b v="0"/>
    <s v="film &amp; video/animation"/>
    <n v="0"/>
    <n v="0"/>
    <x v="0"/>
    <s v="animation"/>
    <x v="1723"/>
    <x v="1723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724"/>
    <b v="0"/>
    <n v="16"/>
    <b v="0"/>
    <s v="technology/wearables"/>
    <n v="10"/>
    <n v="44.69"/>
    <x v="3"/>
    <s v="wearables"/>
    <x v="1724"/>
    <x v="172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1725"/>
    <b v="0"/>
    <n v="143"/>
    <b v="1"/>
    <s v="publishing/nonfiction"/>
    <n v="105"/>
    <n v="51.63"/>
    <x v="2"/>
    <s v="nonfiction"/>
    <x v="1725"/>
    <x v="1725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1726"/>
    <b v="0"/>
    <n v="55"/>
    <b v="1"/>
    <s v="publishing/nonfiction"/>
    <n v="100"/>
    <n v="127.33"/>
    <x v="2"/>
    <s v="nonfiction"/>
    <x v="1726"/>
    <x v="1726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27"/>
    <b v="0"/>
    <n v="44"/>
    <b v="0"/>
    <s v="publishing/fiction"/>
    <n v="36"/>
    <n v="57.3"/>
    <x v="2"/>
    <s v="fiction"/>
    <x v="1727"/>
    <x v="1727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728"/>
    <b v="0"/>
    <n v="57"/>
    <b v="0"/>
    <s v="publishing/fiction"/>
    <n v="51"/>
    <n v="63.12"/>
    <x v="2"/>
    <s v="fiction"/>
    <x v="1728"/>
    <x v="1728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1729"/>
    <b v="0"/>
    <n v="205"/>
    <b v="1"/>
    <s v="music/rock"/>
    <n v="115"/>
    <n v="39.31"/>
    <x v="5"/>
    <s v="rock"/>
    <x v="1729"/>
    <x v="172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1730"/>
    <b v="0"/>
    <n v="0"/>
    <b v="0"/>
    <s v="music/jazz"/>
    <n v="0"/>
    <n v="0"/>
    <x v="5"/>
    <s v="jazz"/>
    <x v="1730"/>
    <x v="173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1731"/>
    <b v="0"/>
    <n v="1"/>
    <b v="0"/>
    <s v="music/jazz"/>
    <n v="0"/>
    <n v="25"/>
    <x v="5"/>
    <s v="jazz"/>
    <x v="1731"/>
    <x v="1731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1732"/>
    <b v="1"/>
    <n v="122"/>
    <b v="1"/>
    <s v="music/electronic music"/>
    <n v="100"/>
    <n v="57.38"/>
    <x v="5"/>
    <s v="electronic music"/>
    <x v="1732"/>
    <x v="17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1733"/>
    <b v="0"/>
    <n v="2"/>
    <b v="0"/>
    <s v="journalism/audio"/>
    <n v="0"/>
    <n v="3"/>
    <x v="8"/>
    <s v="audio"/>
    <x v="1733"/>
    <x v="1733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1734"/>
    <b v="1"/>
    <n v="74"/>
    <b v="1"/>
    <s v="music/rock"/>
    <n v="111"/>
    <n v="104.73"/>
    <x v="5"/>
    <s v="rock"/>
    <x v="1734"/>
    <x v="1734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735"/>
    <b v="0"/>
    <n v="13"/>
    <b v="0"/>
    <s v="publishing/translations"/>
    <n v="5"/>
    <n v="24.62"/>
    <x v="2"/>
    <s v="translations"/>
    <x v="1735"/>
    <x v="173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1736"/>
    <b v="0"/>
    <n v="2"/>
    <b v="0"/>
    <s v="publishing/fiction"/>
    <n v="1"/>
    <n v="25"/>
    <x v="2"/>
    <s v="fiction"/>
    <x v="1736"/>
    <x v="1736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1737"/>
    <b v="1"/>
    <n v="46"/>
    <b v="1"/>
    <s v="photography/photobooks"/>
    <n v="103"/>
    <n v="156.16999999999999"/>
    <x v="6"/>
    <s v="photobooks"/>
    <x v="1737"/>
    <x v="1737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1738"/>
    <b v="0"/>
    <n v="158"/>
    <b v="1"/>
    <s v="music/rock"/>
    <n v="146"/>
    <n v="64.62"/>
    <x v="5"/>
    <s v="rock"/>
    <x v="1738"/>
    <x v="1738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1739"/>
    <b v="0"/>
    <n v="0"/>
    <b v="0"/>
    <s v="music/faith"/>
    <n v="0"/>
    <n v="0"/>
    <x v="5"/>
    <s v="faith"/>
    <x v="1739"/>
    <x v="1739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740"/>
    <b v="0"/>
    <n v="89"/>
    <b v="1"/>
    <s v="photography/photobooks"/>
    <n v="114"/>
    <n v="89.67"/>
    <x v="6"/>
    <s v="photobooks"/>
    <x v="1740"/>
    <x v="174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1741"/>
    <b v="1"/>
    <n v="1356"/>
    <b v="1"/>
    <s v="technology/hardware"/>
    <n v="1436"/>
    <n v="74.11"/>
    <x v="3"/>
    <s v="hardware"/>
    <x v="1741"/>
    <x v="1741"/>
    <x v="4"/>
  </r>
  <r>
    <n v="2113"/>
    <s v="Summer Underground // Honeycomb LP"/>
    <s v="Help us fund our second full-length album Honeycomb!"/>
    <n v="7000"/>
    <n v="7340"/>
    <x v="2"/>
    <s v="US"/>
    <s v="USD"/>
    <n v="1411505176"/>
    <x v="1742"/>
    <b v="0"/>
    <n v="107"/>
    <b v="1"/>
    <s v="music/indie rock"/>
    <n v="105"/>
    <n v="68.599999999999994"/>
    <x v="5"/>
    <s v="indie rock"/>
    <x v="1742"/>
    <x v="174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1743"/>
    <b v="0"/>
    <n v="128"/>
    <b v="1"/>
    <s v="games/tabletop games"/>
    <n v="107"/>
    <n v="58.63"/>
    <x v="4"/>
    <s v="tabletop games"/>
    <x v="1743"/>
    <x v="1743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1744"/>
    <b v="0"/>
    <n v="145"/>
    <b v="1"/>
    <s v="music/rock"/>
    <n v="149"/>
    <n v="71.97"/>
    <x v="5"/>
    <s v="rock"/>
    <x v="1744"/>
    <x v="1744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1745"/>
    <b v="0"/>
    <n v="0"/>
    <b v="0"/>
    <s v="food/restaurants"/>
    <n v="0"/>
    <n v="0"/>
    <x v="7"/>
    <s v="restaurants"/>
    <x v="1745"/>
    <x v="1745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1746"/>
    <b v="0"/>
    <n v="2"/>
    <b v="0"/>
    <s v="food/food trucks"/>
    <n v="1"/>
    <n v="29.5"/>
    <x v="7"/>
    <s v="food trucks"/>
    <x v="1746"/>
    <x v="1746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747"/>
    <b v="0"/>
    <n v="34"/>
    <b v="0"/>
    <s v="publishing/children's books"/>
    <n v="14"/>
    <n v="29.47"/>
    <x v="2"/>
    <s v="children's books"/>
    <x v="1747"/>
    <x v="1747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1748"/>
    <b v="0"/>
    <n v="104"/>
    <b v="1"/>
    <s v="theater/spaces"/>
    <n v="109"/>
    <n v="73.03"/>
    <x v="1"/>
    <s v="spaces"/>
    <x v="1748"/>
    <x v="174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1749"/>
    <b v="0"/>
    <n v="30"/>
    <b v="1"/>
    <s v="theater/spaces"/>
    <n v="101"/>
    <n v="234.67"/>
    <x v="1"/>
    <s v="spaces"/>
    <x v="1749"/>
    <x v="1749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1750"/>
    <b v="1"/>
    <n v="123"/>
    <b v="1"/>
    <s v="theater/plays"/>
    <n v="113"/>
    <n v="64.27"/>
    <x v="1"/>
    <s v="plays"/>
    <x v="1750"/>
    <x v="175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1751"/>
    <b v="1"/>
    <n v="117"/>
    <b v="1"/>
    <s v="theater/plays"/>
    <n v="109"/>
    <n v="65.099999999999994"/>
    <x v="1"/>
    <s v="plays"/>
    <x v="1751"/>
    <x v="175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1752"/>
    <b v="1"/>
    <n v="151"/>
    <b v="1"/>
    <s v="theater/plays"/>
    <n v="101"/>
    <n v="46.77"/>
    <x v="1"/>
    <s v="plays"/>
    <x v="1752"/>
    <x v="1752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x v="1753"/>
    <b v="1"/>
    <n v="37"/>
    <b v="1"/>
    <s v="theater/plays"/>
    <n v="102"/>
    <n v="193.62"/>
    <x v="1"/>
    <s v="plays"/>
    <x v="1753"/>
    <x v="1753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1754"/>
    <b v="1"/>
    <n v="75"/>
    <b v="1"/>
    <s v="theater/plays"/>
    <n v="105"/>
    <n v="98.2"/>
    <x v="1"/>
    <s v="plays"/>
    <x v="1754"/>
    <x v="1754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1755"/>
    <b v="0"/>
    <n v="107"/>
    <b v="1"/>
    <s v="theater/musical"/>
    <n v="113"/>
    <n v="74.22"/>
    <x v="1"/>
    <s v="musical"/>
    <x v="1755"/>
    <x v="175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756"/>
    <b v="0"/>
    <n v="24"/>
    <b v="0"/>
    <s v="theater/musical"/>
    <n v="60"/>
    <n v="174"/>
    <x v="1"/>
    <s v="musical"/>
    <x v="1756"/>
    <x v="1756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757"/>
    <b v="1"/>
    <n v="8"/>
    <b v="0"/>
    <s v="theater/plays"/>
    <n v="3"/>
    <n v="23.63"/>
    <x v="1"/>
    <s v="plays"/>
    <x v="1757"/>
    <x v="175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758"/>
    <b v="0"/>
    <n v="12"/>
    <b v="0"/>
    <s v="theater/plays"/>
    <n v="16"/>
    <n v="91.83"/>
    <x v="1"/>
    <s v="plays"/>
    <x v="1758"/>
    <x v="17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759"/>
    <b v="0"/>
    <n v="14"/>
    <b v="0"/>
    <s v="theater/plays"/>
    <n v="17"/>
    <n v="82.57"/>
    <x v="1"/>
    <s v="plays"/>
    <x v="1759"/>
    <x v="175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1760"/>
    <b v="0"/>
    <n v="1"/>
    <b v="0"/>
    <s v="theater/plays"/>
    <n v="0"/>
    <n v="1"/>
    <x v="1"/>
    <s v="plays"/>
    <x v="1760"/>
    <x v="176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1761"/>
    <b v="0"/>
    <n v="0"/>
    <b v="0"/>
    <s v="theater/plays"/>
    <n v="0"/>
    <n v="0"/>
    <x v="1"/>
    <s v="plays"/>
    <x v="1761"/>
    <x v="176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1762"/>
    <b v="0"/>
    <n v="70"/>
    <b v="1"/>
    <s v="music/rock"/>
    <n v="107"/>
    <n v="107.07"/>
    <x v="5"/>
    <s v="rock"/>
    <x v="1762"/>
    <x v="176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1763"/>
    <b v="0"/>
    <n v="65"/>
    <b v="1"/>
    <s v="music/rock"/>
    <n v="102"/>
    <n v="107.98"/>
    <x v="5"/>
    <s v="rock"/>
    <x v="1763"/>
    <x v="1763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1764"/>
    <b v="0"/>
    <n v="0"/>
    <b v="0"/>
    <s v="food/food trucks"/>
    <n v="0"/>
    <n v="0"/>
    <x v="7"/>
    <s v="food trucks"/>
    <x v="1764"/>
    <x v="1764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1765"/>
    <b v="1"/>
    <n v="141"/>
    <b v="1"/>
    <s v="music/rock"/>
    <n v="199"/>
    <n v="94.49"/>
    <x v="5"/>
    <s v="rock"/>
    <x v="1765"/>
    <x v="176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766"/>
    <b v="0"/>
    <n v="3"/>
    <b v="0"/>
    <s v="publishing/fiction"/>
    <n v="2"/>
    <n v="50"/>
    <x v="2"/>
    <s v="fiction"/>
    <x v="1766"/>
    <x v="1766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1767"/>
    <b v="0"/>
    <n v="167"/>
    <b v="1"/>
    <s v="film &amp; video/documentary"/>
    <n v="110"/>
    <n v="42.87"/>
    <x v="0"/>
    <s v="documentary"/>
    <x v="1767"/>
    <x v="1767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1768"/>
    <b v="0"/>
    <n v="0"/>
    <b v="0"/>
    <s v="film &amp; video/animation"/>
    <n v="0"/>
    <n v="0"/>
    <x v="0"/>
    <s v="animation"/>
    <x v="1768"/>
    <x v="1768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769"/>
    <b v="0"/>
    <n v="4"/>
    <b v="0"/>
    <s v="film &amp; video/animation"/>
    <n v="3"/>
    <n v="53.75"/>
    <x v="0"/>
    <s v="animation"/>
    <x v="1769"/>
    <x v="1769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770"/>
    <b v="0"/>
    <n v="9"/>
    <b v="0"/>
    <s v="film &amp; video/animation"/>
    <n v="2"/>
    <n v="12.67"/>
    <x v="0"/>
    <s v="animation"/>
    <x v="1770"/>
    <x v="177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771"/>
    <b v="0"/>
    <n v="79"/>
    <b v="0"/>
    <s v="music/jazz"/>
    <n v="42"/>
    <n v="34.18"/>
    <x v="5"/>
    <s v="jazz"/>
    <x v="1771"/>
    <x v="1771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1772"/>
    <b v="0"/>
    <n v="0"/>
    <b v="0"/>
    <s v="music/jazz"/>
    <n v="0"/>
    <n v="0"/>
    <x v="5"/>
    <s v="jazz"/>
    <x v="1772"/>
    <x v="1772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773"/>
    <b v="0"/>
    <n v="6"/>
    <b v="0"/>
    <s v="music/jazz"/>
    <n v="3"/>
    <n v="32.67"/>
    <x v="5"/>
    <s v="jazz"/>
    <x v="1773"/>
    <x v="1773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774"/>
    <b v="0"/>
    <n v="9"/>
    <b v="0"/>
    <s v="music/jazz"/>
    <n v="6"/>
    <n v="41.67"/>
    <x v="5"/>
    <s v="jazz"/>
    <x v="1774"/>
    <x v="1774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1775"/>
    <b v="0"/>
    <n v="0"/>
    <b v="0"/>
    <s v="food/food trucks"/>
    <n v="0"/>
    <n v="0"/>
    <x v="7"/>
    <s v="food trucks"/>
    <x v="1775"/>
    <x v="1775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776"/>
    <b v="0"/>
    <n v="108"/>
    <b v="1"/>
    <s v="photography/photobooks"/>
    <n v="102"/>
    <n v="61.53"/>
    <x v="6"/>
    <s v="photobooks"/>
    <x v="1776"/>
    <x v="177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1777"/>
    <b v="1"/>
    <n v="105"/>
    <b v="1"/>
    <s v="music/rock"/>
    <n v="125"/>
    <n v="77.64"/>
    <x v="5"/>
    <s v="rock"/>
    <x v="1777"/>
    <x v="177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1778"/>
    <b v="1"/>
    <n v="190"/>
    <b v="1"/>
    <s v="music/rock"/>
    <n v="155"/>
    <n v="53.01"/>
    <x v="5"/>
    <s v="rock"/>
    <x v="1778"/>
    <x v="1778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779"/>
    <b v="1"/>
    <n v="269"/>
    <b v="1"/>
    <s v="photography/photobooks"/>
    <n v="278"/>
    <n v="67.16"/>
    <x v="6"/>
    <s v="photobooks"/>
    <x v="1779"/>
    <x v="177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80"/>
    <b v="0"/>
    <n v="16"/>
    <b v="0"/>
    <s v="music/faith"/>
    <n v="34"/>
    <n v="137.25"/>
    <x v="5"/>
    <s v="faith"/>
    <x v="1780"/>
    <x v="178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781"/>
    <b v="0"/>
    <n v="23"/>
    <b v="0"/>
    <s v="photography/photobooks"/>
    <n v="13"/>
    <n v="37.61"/>
    <x v="6"/>
    <s v="photobooks"/>
    <x v="1781"/>
    <x v="178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782"/>
    <b v="0"/>
    <n v="48"/>
    <b v="0"/>
    <s v="games/mobile games"/>
    <n v="43"/>
    <n v="58.08"/>
    <x v="4"/>
    <s v="mobile games"/>
    <x v="1782"/>
    <x v="178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783"/>
    <b v="0"/>
    <n v="95"/>
    <b v="0"/>
    <s v="games/mobile games"/>
    <n v="72"/>
    <n v="49.12"/>
    <x v="4"/>
    <s v="mobile games"/>
    <x v="1783"/>
    <x v="1783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1784"/>
    <b v="0"/>
    <n v="0"/>
    <b v="0"/>
    <s v="photography/people"/>
    <n v="0"/>
    <n v="0"/>
    <x v="6"/>
    <s v="people"/>
    <x v="1784"/>
    <x v="1784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1785"/>
    <b v="0"/>
    <n v="48"/>
    <b v="1"/>
    <s v="music/classical music"/>
    <n v="100"/>
    <n v="135.41999999999999"/>
    <x v="5"/>
    <s v="classical music"/>
    <x v="1785"/>
    <x v="178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1786"/>
    <b v="0"/>
    <n v="150"/>
    <b v="1"/>
    <s v="music/classical music"/>
    <n v="101"/>
    <n v="43.7"/>
    <x v="5"/>
    <s v="classical music"/>
    <x v="1786"/>
    <x v="178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787"/>
    <b v="0"/>
    <n v="2"/>
    <b v="0"/>
    <s v="food/food trucks"/>
    <n v="2"/>
    <n v="72.5"/>
    <x v="7"/>
    <s v="food trucks"/>
    <x v="1787"/>
    <x v="1787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1788"/>
    <b v="0"/>
    <n v="31"/>
    <b v="1"/>
    <s v="theater/plays"/>
    <n v="100"/>
    <n v="209.84"/>
    <x v="1"/>
    <s v="plays"/>
    <x v="1788"/>
    <x v="1788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1789"/>
    <b v="1"/>
    <n v="103"/>
    <b v="1"/>
    <s v="music/indie rock"/>
    <n v="109"/>
    <n v="68.48"/>
    <x v="5"/>
    <s v="indie rock"/>
    <x v="1789"/>
    <x v="178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1790"/>
    <b v="0"/>
    <n v="183"/>
    <b v="1"/>
    <s v="music/indie rock"/>
    <n v="102"/>
    <n v="35.549999999999997"/>
    <x v="5"/>
    <s v="indie rock"/>
    <x v="1790"/>
    <x v="179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1791"/>
    <b v="0"/>
    <n v="1"/>
    <b v="0"/>
    <s v="film &amp; video/drama"/>
    <n v="0"/>
    <n v="1"/>
    <x v="0"/>
    <s v="drama"/>
    <x v="1791"/>
    <x v="179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792"/>
    <b v="0"/>
    <n v="10"/>
    <b v="0"/>
    <s v="publishing/translations"/>
    <n v="7"/>
    <n v="44.5"/>
    <x v="2"/>
    <s v="translations"/>
    <x v="1792"/>
    <x v="1792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793"/>
    <b v="0"/>
    <n v="7"/>
    <b v="0"/>
    <s v="theater/plays"/>
    <n v="7"/>
    <n v="59"/>
    <x v="1"/>
    <s v="plays"/>
    <x v="1793"/>
    <x v="1793"/>
    <x v="2"/>
  </r>
  <r>
    <n v="14"/>
    <s v="3010 | Sci-fi Series"/>
    <s v="A highly charged post apocalyptic sci fi series that pulls no punches!"/>
    <n v="6000"/>
    <n v="6056"/>
    <x v="2"/>
    <s v="AU"/>
    <s v="AUD"/>
    <n v="1405259940"/>
    <x v="1794"/>
    <b v="0"/>
    <n v="41"/>
    <b v="1"/>
    <s v="film &amp; video/television"/>
    <n v="101"/>
    <n v="147.71"/>
    <x v="0"/>
    <s v="television"/>
    <x v="1794"/>
    <x v="1794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x v="1795"/>
    <b v="0"/>
    <n v="44"/>
    <b v="1"/>
    <s v="film &amp; video/television"/>
    <n v="142"/>
    <n v="193.84"/>
    <x v="0"/>
    <s v="television"/>
    <x v="1795"/>
    <x v="179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1796"/>
    <b v="0"/>
    <n v="17"/>
    <b v="1"/>
    <s v="film &amp; video/shorts"/>
    <n v="106"/>
    <n v="375.76"/>
    <x v="0"/>
    <s v="shorts"/>
    <x v="1796"/>
    <x v="1796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1797"/>
    <b v="0"/>
    <n v="56"/>
    <b v="1"/>
    <s v="film &amp; video/shorts"/>
    <n v="115"/>
    <n v="123.29"/>
    <x v="0"/>
    <s v="shorts"/>
    <x v="1797"/>
    <x v="1797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1798"/>
    <b v="0"/>
    <n v="65"/>
    <b v="1"/>
    <s v="film &amp; video/shorts"/>
    <n v="128"/>
    <n v="117.92"/>
    <x v="0"/>
    <s v="shorts"/>
    <x v="1798"/>
    <x v="1798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1799"/>
    <b v="0"/>
    <n v="0"/>
    <b v="0"/>
    <s v="film &amp; video/drama"/>
    <n v="0"/>
    <n v="0"/>
    <x v="0"/>
    <s v="drama"/>
    <x v="1799"/>
    <x v="1799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800"/>
    <b v="0"/>
    <n v="18"/>
    <b v="0"/>
    <s v="film &amp; video/drama"/>
    <n v="26"/>
    <n v="87.31"/>
    <x v="0"/>
    <s v="drama"/>
    <x v="1800"/>
    <x v="1800"/>
    <x v="1"/>
  </r>
  <r>
    <n v="202"/>
    <s v="Modern Gangsters"/>
    <s v="new web series created by jonney terry"/>
    <n v="6000"/>
    <n v="0"/>
    <x v="1"/>
    <s v="US"/>
    <s v="USD"/>
    <n v="1444337940"/>
    <x v="1801"/>
    <b v="0"/>
    <n v="0"/>
    <b v="0"/>
    <s v="film &amp; video/drama"/>
    <n v="0"/>
    <n v="0"/>
    <x v="0"/>
    <s v="drama"/>
    <x v="1801"/>
    <x v="1801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1802"/>
    <b v="1"/>
    <n v="89"/>
    <b v="1"/>
    <s v="film &amp; video/documentary"/>
    <n v="108"/>
    <n v="72.87"/>
    <x v="0"/>
    <s v="documentary"/>
    <x v="1802"/>
    <x v="180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1803"/>
    <b v="0"/>
    <n v="174"/>
    <b v="1"/>
    <s v="film &amp; video/documentary"/>
    <n v="131"/>
    <n v="45.05"/>
    <x v="0"/>
    <s v="documentary"/>
    <x v="1803"/>
    <x v="1803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1804"/>
    <b v="0"/>
    <n v="38"/>
    <b v="1"/>
    <s v="film &amp; video/documentary"/>
    <n v="101"/>
    <n v="160.16"/>
    <x v="0"/>
    <s v="documentary"/>
    <x v="1804"/>
    <x v="1804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805"/>
    <b v="0"/>
    <n v="8"/>
    <b v="0"/>
    <s v="film &amp; video/animation"/>
    <n v="10"/>
    <n v="71.25"/>
    <x v="0"/>
    <s v="animation"/>
    <x v="1805"/>
    <x v="1805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1806"/>
    <b v="0"/>
    <n v="0"/>
    <b v="0"/>
    <s v="film &amp; video/animation"/>
    <n v="0"/>
    <n v="0"/>
    <x v="0"/>
    <s v="animation"/>
    <x v="1806"/>
    <x v="180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807"/>
    <b v="0"/>
    <n v="9"/>
    <b v="0"/>
    <s v="technology/web"/>
    <n v="6"/>
    <n v="37.89"/>
    <x v="3"/>
    <s v="web"/>
    <x v="1807"/>
    <x v="18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808"/>
    <b v="0"/>
    <n v="26"/>
    <b v="0"/>
    <s v="technology/wearables"/>
    <n v="15"/>
    <n v="34.270000000000003"/>
    <x v="3"/>
    <s v="wearables"/>
    <x v="1808"/>
    <x v="1808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1809"/>
    <b v="0"/>
    <n v="139"/>
    <b v="1"/>
    <s v="publishing/nonfiction"/>
    <n v="158"/>
    <n v="68.349999999999994"/>
    <x v="2"/>
    <s v="nonfiction"/>
    <x v="1809"/>
    <x v="180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1810"/>
    <b v="0"/>
    <n v="75"/>
    <b v="1"/>
    <s v="music/rock"/>
    <n v="101"/>
    <n v="81.069999999999993"/>
    <x v="5"/>
    <s v="rock"/>
    <x v="1810"/>
    <x v="1810"/>
    <x v="5"/>
  </r>
  <r>
    <n v="833"/>
    <s v="Ragman Rolls"/>
    <s v="This is an American rock album."/>
    <n v="6000"/>
    <n v="6100"/>
    <x v="2"/>
    <s v="US"/>
    <s v="USD"/>
    <n v="1397941475"/>
    <x v="1811"/>
    <b v="0"/>
    <n v="41"/>
    <b v="1"/>
    <s v="music/rock"/>
    <n v="102"/>
    <n v="148.78"/>
    <x v="5"/>
    <s v="rock"/>
    <x v="1811"/>
    <x v="181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812"/>
    <b v="0"/>
    <n v="12"/>
    <b v="0"/>
    <s v="music/jazz"/>
    <n v="5"/>
    <n v="27.08"/>
    <x v="5"/>
    <s v="jazz"/>
    <x v="1812"/>
    <x v="1812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13"/>
    <b v="0"/>
    <n v="17"/>
    <b v="0"/>
    <s v="music/indie rock"/>
    <n v="41"/>
    <n v="143.82"/>
    <x v="5"/>
    <s v="indie rock"/>
    <x v="1813"/>
    <x v="1813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814"/>
    <b v="0"/>
    <n v="5"/>
    <b v="0"/>
    <s v="music/jazz"/>
    <n v="3"/>
    <n v="32"/>
    <x v="5"/>
    <s v="jazz"/>
    <x v="1814"/>
    <x v="1814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1815"/>
    <b v="0"/>
    <n v="3"/>
    <b v="0"/>
    <s v="games/video games"/>
    <n v="0"/>
    <n v="3.33"/>
    <x v="4"/>
    <s v="video games"/>
    <x v="1815"/>
    <x v="1815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816"/>
    <b v="0"/>
    <n v="12"/>
    <b v="0"/>
    <s v="food/food trucks"/>
    <n v="9"/>
    <n v="44.17"/>
    <x v="7"/>
    <s v="food trucks"/>
    <x v="1816"/>
    <x v="181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1817"/>
    <b v="0"/>
    <n v="0"/>
    <b v="0"/>
    <s v="food/food trucks"/>
    <n v="0"/>
    <n v="0"/>
    <x v="7"/>
    <s v="food trucks"/>
    <x v="1817"/>
    <x v="1817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818"/>
    <b v="0"/>
    <n v="111"/>
    <b v="1"/>
    <s v="photography/photobooks"/>
    <n v="102"/>
    <n v="55.37"/>
    <x v="6"/>
    <s v="photobooks"/>
    <x v="1818"/>
    <x v="181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1819"/>
    <b v="0"/>
    <n v="46"/>
    <b v="1"/>
    <s v="photography/photobooks"/>
    <n v="106"/>
    <n v="138.26"/>
    <x v="6"/>
    <s v="photobooks"/>
    <x v="1819"/>
    <x v="1819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1820"/>
    <b v="1"/>
    <n v="74"/>
    <b v="1"/>
    <s v="music/rock"/>
    <n v="102"/>
    <n v="82.54"/>
    <x v="5"/>
    <s v="rock"/>
    <x v="1820"/>
    <x v="182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1821"/>
    <b v="0"/>
    <n v="264"/>
    <b v="1"/>
    <s v="publishing/nonfiction"/>
    <n v="126"/>
    <n v="28.63"/>
    <x v="2"/>
    <s v="nonfiction"/>
    <x v="1821"/>
    <x v="182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1822"/>
    <b v="0"/>
    <n v="73"/>
    <b v="1"/>
    <s v="music/rock"/>
    <n v="107"/>
    <n v="88.19"/>
    <x v="5"/>
    <s v="rock"/>
    <x v="1822"/>
    <x v="182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1823"/>
    <b v="0"/>
    <n v="1"/>
    <b v="0"/>
    <s v="publishing/translations"/>
    <n v="0"/>
    <n v="1"/>
    <x v="2"/>
    <s v="translations"/>
    <x v="1823"/>
    <x v="1823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1824"/>
    <b v="0"/>
    <n v="0"/>
    <b v="0"/>
    <s v="publishing/translations"/>
    <n v="0"/>
    <n v="0"/>
    <x v="2"/>
    <s v="translations"/>
    <x v="1824"/>
    <x v="182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1825"/>
    <b v="1"/>
    <n v="916"/>
    <b v="1"/>
    <s v="publishing/radio &amp; podcasts"/>
    <n v="662"/>
    <n v="43.33"/>
    <x v="2"/>
    <s v="radio &amp; podcasts"/>
    <x v="1825"/>
    <x v="1825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1826"/>
    <b v="0"/>
    <n v="0"/>
    <b v="0"/>
    <s v="photography/nature"/>
    <n v="0"/>
    <n v="0"/>
    <x v="6"/>
    <s v="nature"/>
    <x v="1826"/>
    <x v="1826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1827"/>
    <b v="0"/>
    <n v="2"/>
    <b v="0"/>
    <s v="publishing/art books"/>
    <n v="1"/>
    <n v="42.5"/>
    <x v="2"/>
    <s v="art books"/>
    <x v="1827"/>
    <x v="1827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28"/>
    <b v="0"/>
    <n v="52"/>
    <b v="0"/>
    <s v="publishing/art books"/>
    <n v="41"/>
    <n v="47.77"/>
    <x v="2"/>
    <s v="art books"/>
    <x v="1828"/>
    <x v="1828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1829"/>
    <b v="0"/>
    <n v="44"/>
    <b v="1"/>
    <s v="music/rock"/>
    <n v="101"/>
    <n v="137.31"/>
    <x v="5"/>
    <s v="rock"/>
    <x v="1829"/>
    <x v="1829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1830"/>
    <b v="0"/>
    <n v="82"/>
    <b v="1"/>
    <s v="music/rock"/>
    <n v="104"/>
    <n v="75.849999999999994"/>
    <x v="5"/>
    <s v="rock"/>
    <x v="1830"/>
    <x v="183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1831"/>
    <b v="0"/>
    <n v="107"/>
    <b v="1"/>
    <s v="music/pop"/>
    <n v="132"/>
    <n v="74.150000000000006"/>
    <x v="5"/>
    <s v="pop"/>
    <x v="1831"/>
    <x v="1831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1832"/>
    <b v="0"/>
    <n v="42"/>
    <b v="1"/>
    <s v="music/pop"/>
    <n v="112"/>
    <n v="159.52000000000001"/>
    <x v="5"/>
    <s v="pop"/>
    <x v="1832"/>
    <x v="1832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833"/>
    <b v="0"/>
    <n v="0"/>
    <b v="0"/>
    <s v="music/faith"/>
    <n v="0"/>
    <n v="0"/>
    <x v="5"/>
    <s v="faith"/>
    <x v="1833"/>
    <x v="1833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1834"/>
    <b v="0"/>
    <n v="4"/>
    <b v="0"/>
    <s v="music/faith"/>
    <n v="1"/>
    <n v="8.75"/>
    <x v="5"/>
    <s v="faith"/>
    <x v="1834"/>
    <x v="183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835"/>
    <b v="0"/>
    <n v="67"/>
    <b v="1"/>
    <s v="photography/photobooks"/>
    <n v="100"/>
    <n v="89.93"/>
    <x v="6"/>
    <s v="photobooks"/>
    <x v="1835"/>
    <x v="183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1836"/>
    <b v="0"/>
    <n v="110"/>
    <b v="1"/>
    <s v="music/indie rock"/>
    <n v="172"/>
    <n v="94.05"/>
    <x v="5"/>
    <s v="indie rock"/>
    <x v="1836"/>
    <x v="1836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1837"/>
    <b v="1"/>
    <n v="95"/>
    <b v="1"/>
    <s v="technology/hardware"/>
    <n v="138"/>
    <n v="87.44"/>
    <x v="3"/>
    <s v="hardware"/>
    <x v="1837"/>
    <x v="1837"/>
    <x v="6"/>
  </r>
  <r>
    <n v="1988"/>
    <s v="Phillip Michael Photography"/>
    <s v="Expressing art in an image!"/>
    <n v="6000"/>
    <n v="25"/>
    <x v="1"/>
    <s v="US"/>
    <s v="USD"/>
    <n v="1440094742"/>
    <x v="1838"/>
    <b v="0"/>
    <n v="1"/>
    <b v="0"/>
    <s v="photography/people"/>
    <n v="0"/>
    <n v="25"/>
    <x v="6"/>
    <s v="people"/>
    <x v="1838"/>
    <x v="1838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1839"/>
    <b v="0"/>
    <n v="101"/>
    <b v="1"/>
    <s v="technology/hardware"/>
    <n v="167"/>
    <n v="99.46"/>
    <x v="3"/>
    <s v="hardware"/>
    <x v="1839"/>
    <x v="1839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1840"/>
    <b v="0"/>
    <n v="83"/>
    <b v="1"/>
    <s v="music/indie rock"/>
    <n v="124"/>
    <n v="89.3"/>
    <x v="5"/>
    <s v="indie rock"/>
    <x v="1840"/>
    <x v="184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1841"/>
    <b v="0"/>
    <n v="55"/>
    <b v="1"/>
    <s v="music/indie rock"/>
    <n v="101"/>
    <n v="110.49"/>
    <x v="5"/>
    <s v="indie rock"/>
    <x v="1841"/>
    <x v="1841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1842"/>
    <b v="0"/>
    <n v="32"/>
    <b v="1"/>
    <s v="music/indie rock"/>
    <n v="100"/>
    <n v="188.13"/>
    <x v="5"/>
    <s v="indie rock"/>
    <x v="1842"/>
    <x v="1842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843"/>
    <b v="0"/>
    <n v="3"/>
    <b v="0"/>
    <s v="games/video games"/>
    <n v="2"/>
    <n v="34.67"/>
    <x v="4"/>
    <s v="video games"/>
    <x v="1843"/>
    <x v="184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1844"/>
    <b v="0"/>
    <n v="123"/>
    <b v="1"/>
    <s v="music/electronic music"/>
    <n v="114"/>
    <n v="55.8"/>
    <x v="5"/>
    <s v="electronic music"/>
    <x v="1844"/>
    <x v="184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1845"/>
    <b v="0"/>
    <n v="445"/>
    <b v="1"/>
    <s v="games/tabletop games"/>
    <n v="180"/>
    <n v="24.27"/>
    <x v="4"/>
    <s v="tabletop games"/>
    <x v="1845"/>
    <x v="1845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1846"/>
    <b v="0"/>
    <n v="59"/>
    <b v="1"/>
    <s v="music/rock"/>
    <n v="106"/>
    <n v="108.02"/>
    <x v="5"/>
    <s v="rock"/>
    <x v="1846"/>
    <x v="184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1847"/>
    <b v="1"/>
    <n v="113"/>
    <b v="1"/>
    <s v="music/indie rock"/>
    <n v="101"/>
    <n v="53.47"/>
    <x v="5"/>
    <s v="indie rock"/>
    <x v="1847"/>
    <x v="1765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1848"/>
    <b v="1"/>
    <n v="107"/>
    <b v="1"/>
    <s v="music/indie rock"/>
    <n v="107"/>
    <n v="59.82"/>
    <x v="5"/>
    <s v="indie rock"/>
    <x v="1848"/>
    <x v="1847"/>
    <x v="4"/>
  </r>
  <r>
    <n v="2421"/>
    <s v="hot dog cart"/>
    <s v="help me start Merrill's first hot dog cart in this empty lot"/>
    <n v="6000"/>
    <n v="1"/>
    <x v="1"/>
    <s v="US"/>
    <s v="USD"/>
    <n v="1424536196"/>
    <x v="1849"/>
    <b v="0"/>
    <n v="1"/>
    <b v="0"/>
    <s v="food/food trucks"/>
    <n v="0"/>
    <n v="1"/>
    <x v="7"/>
    <s v="food trucks"/>
    <x v="1849"/>
    <x v="1848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1850"/>
    <b v="0"/>
    <n v="10"/>
    <b v="1"/>
    <s v="music/indie rock"/>
    <n v="100"/>
    <n v="600"/>
    <x v="5"/>
    <s v="indie rock"/>
    <x v="1850"/>
    <x v="1849"/>
    <x v="4"/>
  </r>
  <r>
    <n v="2529"/>
    <s v="UrbanArias is DC's Contemporary Opera Company"/>
    <s v="Opera. Short. New."/>
    <n v="6000"/>
    <n v="6257"/>
    <x v="2"/>
    <s v="US"/>
    <s v="USD"/>
    <n v="1332636975"/>
    <x v="1851"/>
    <b v="0"/>
    <n v="76"/>
    <b v="1"/>
    <s v="music/classical music"/>
    <n v="104"/>
    <n v="82.33"/>
    <x v="5"/>
    <s v="classical music"/>
    <x v="1851"/>
    <x v="185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1852"/>
    <b v="0"/>
    <n v="37"/>
    <b v="1"/>
    <s v="music/classical music"/>
    <n v="102"/>
    <n v="165.16"/>
    <x v="5"/>
    <s v="classical music"/>
    <x v="1852"/>
    <x v="1851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1853"/>
    <b v="0"/>
    <n v="0"/>
    <b v="0"/>
    <s v="food/food trucks"/>
    <n v="0"/>
    <n v="0"/>
    <x v="7"/>
    <s v="food trucks"/>
    <x v="1853"/>
    <x v="1852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854"/>
    <b v="0"/>
    <n v="8"/>
    <b v="0"/>
    <s v="food/food trucks"/>
    <n v="4"/>
    <n v="29.13"/>
    <x v="7"/>
    <s v="food trucks"/>
    <x v="1854"/>
    <x v="1853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855"/>
    <b v="0"/>
    <n v="20"/>
    <b v="0"/>
    <s v="food/food trucks"/>
    <n v="28"/>
    <n v="84.9"/>
    <x v="7"/>
    <s v="food trucks"/>
    <x v="1855"/>
    <x v="1854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1856"/>
    <b v="0"/>
    <n v="69"/>
    <b v="1"/>
    <s v="theater/spaces"/>
    <n v="109"/>
    <n v="94.64"/>
    <x v="1"/>
    <s v="spaces"/>
    <x v="1856"/>
    <x v="185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1857"/>
    <b v="0"/>
    <n v="108"/>
    <b v="1"/>
    <s v="theater/plays"/>
    <n v="119"/>
    <n v="66.11"/>
    <x v="1"/>
    <s v="plays"/>
    <x v="1857"/>
    <x v="185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1858"/>
    <b v="0"/>
    <n v="94"/>
    <b v="1"/>
    <s v="theater/plays"/>
    <n v="100"/>
    <n v="63.83"/>
    <x v="1"/>
    <s v="plays"/>
    <x v="1858"/>
    <x v="1857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859"/>
    <b v="0"/>
    <n v="6"/>
    <b v="0"/>
    <s v="theater/plays"/>
    <n v="11"/>
    <n v="108.33"/>
    <x v="1"/>
    <s v="plays"/>
    <x v="1859"/>
    <x v="1858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860"/>
    <b v="0"/>
    <n v="7"/>
    <b v="0"/>
    <s v="theater/plays"/>
    <n v="9"/>
    <n v="80.709999999999994"/>
    <x v="1"/>
    <s v="plays"/>
    <x v="1860"/>
    <x v="1859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1861"/>
    <b v="0"/>
    <n v="91"/>
    <b v="1"/>
    <s v="theater/plays"/>
    <n v="106"/>
    <n v="69.89"/>
    <x v="1"/>
    <s v="plays"/>
    <x v="1861"/>
    <x v="186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1862"/>
    <b v="1"/>
    <n v="47"/>
    <b v="1"/>
    <s v="theater/plays"/>
    <n v="100"/>
    <n v="127.81"/>
    <x v="1"/>
    <s v="plays"/>
    <x v="1862"/>
    <x v="1861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1863"/>
    <b v="1"/>
    <n v="163"/>
    <b v="1"/>
    <s v="theater/plays"/>
    <n v="131"/>
    <n v="48.33"/>
    <x v="1"/>
    <s v="plays"/>
    <x v="1863"/>
    <x v="186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1864"/>
    <b v="0"/>
    <n v="83"/>
    <b v="1"/>
    <s v="theater/plays"/>
    <n v="100"/>
    <n v="72.290000000000006"/>
    <x v="1"/>
    <s v="plays"/>
    <x v="1864"/>
    <x v="1863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1865"/>
    <b v="0"/>
    <n v="78"/>
    <b v="1"/>
    <s v="theater/plays"/>
    <n v="102"/>
    <n v="78.209999999999994"/>
    <x v="1"/>
    <s v="plays"/>
    <x v="1865"/>
    <x v="1864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1866"/>
    <b v="0"/>
    <n v="64"/>
    <b v="1"/>
    <s v="theater/plays"/>
    <n v="100"/>
    <n v="93.76"/>
    <x v="1"/>
    <s v="plays"/>
    <x v="1866"/>
    <x v="1865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1867"/>
    <b v="0"/>
    <n v="76"/>
    <b v="1"/>
    <s v="theater/plays"/>
    <n v="104"/>
    <n v="81.78"/>
    <x v="1"/>
    <s v="plays"/>
    <x v="1867"/>
    <x v="186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1868"/>
    <b v="0"/>
    <n v="86"/>
    <b v="1"/>
    <s v="theater/plays"/>
    <n v="117"/>
    <n v="81.569999999999993"/>
    <x v="1"/>
    <s v="plays"/>
    <x v="1868"/>
    <x v="186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1869"/>
    <b v="0"/>
    <n v="28"/>
    <b v="1"/>
    <s v="theater/musical"/>
    <n v="100"/>
    <n v="215.25"/>
    <x v="1"/>
    <s v="musical"/>
    <x v="1869"/>
    <x v="1868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1870"/>
    <b v="0"/>
    <n v="71"/>
    <b v="1"/>
    <s v="theater/musical"/>
    <n v="111"/>
    <n v="93.77"/>
    <x v="1"/>
    <s v="musical"/>
    <x v="1870"/>
    <x v="186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871"/>
    <b v="0"/>
    <n v="37"/>
    <b v="0"/>
    <s v="theater/musical"/>
    <n v="90"/>
    <n v="145.41"/>
    <x v="1"/>
    <s v="musical"/>
    <x v="1871"/>
    <x v="187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872"/>
    <b v="0"/>
    <n v="13"/>
    <b v="0"/>
    <s v="theater/plays"/>
    <n v="18"/>
    <n v="81.540000000000006"/>
    <x v="1"/>
    <s v="plays"/>
    <x v="1872"/>
    <x v="1871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1873"/>
    <b v="0"/>
    <n v="0"/>
    <b v="0"/>
    <s v="theater/plays"/>
    <n v="0"/>
    <n v="0"/>
    <x v="1"/>
    <s v="plays"/>
    <x v="1873"/>
    <x v="187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874"/>
    <b v="0"/>
    <n v="3"/>
    <b v="0"/>
    <s v="theater/plays"/>
    <n v="3"/>
    <n v="61.67"/>
    <x v="1"/>
    <s v="plays"/>
    <x v="1874"/>
    <x v="1873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875"/>
    <b v="0"/>
    <n v="5"/>
    <b v="0"/>
    <s v="theater/plays"/>
    <n v="3"/>
    <n v="39"/>
    <x v="1"/>
    <s v="plays"/>
    <x v="1875"/>
    <x v="1874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876"/>
    <b v="0"/>
    <n v="6"/>
    <b v="0"/>
    <s v="theater/plays"/>
    <n v="2"/>
    <n v="18.329999999999998"/>
    <x v="1"/>
    <s v="plays"/>
    <x v="1876"/>
    <x v="187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77"/>
    <b v="0"/>
    <n v="17"/>
    <b v="0"/>
    <s v="theater/plays"/>
    <n v="47"/>
    <n v="166.06"/>
    <x v="1"/>
    <s v="plays"/>
    <x v="1877"/>
    <x v="1876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1878"/>
    <b v="0"/>
    <n v="0"/>
    <b v="0"/>
    <s v="publishing/children's books"/>
    <n v="0"/>
    <n v="0"/>
    <x v="2"/>
    <s v="children's books"/>
    <x v="1878"/>
    <x v="187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1879"/>
    <b v="0"/>
    <n v="26"/>
    <b v="1"/>
    <s v="publishing/nonfiction"/>
    <n v="102"/>
    <n v="230.19"/>
    <x v="2"/>
    <s v="nonfiction"/>
    <x v="1879"/>
    <x v="18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880"/>
    <b v="1"/>
    <n v="104"/>
    <b v="1"/>
    <s v="theater/plays"/>
    <n v="106"/>
    <n v="59.7"/>
    <x v="1"/>
    <s v="plays"/>
    <x v="1880"/>
    <x v="1879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81"/>
    <b v="0"/>
    <n v="31"/>
    <b v="0"/>
    <s v="theater/spaces"/>
    <n v="42"/>
    <n v="79.87"/>
    <x v="1"/>
    <s v="spaces"/>
    <x v="1881"/>
    <x v="188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882"/>
    <b v="0"/>
    <n v="9"/>
    <b v="0"/>
    <s v="technology/wearables"/>
    <n v="15"/>
    <n v="97.33"/>
    <x v="3"/>
    <s v="wearables"/>
    <x v="1882"/>
    <x v="188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1883"/>
    <b v="0"/>
    <n v="63"/>
    <b v="1"/>
    <s v="theater/plays"/>
    <n v="114"/>
    <n v="105.21"/>
    <x v="1"/>
    <s v="plays"/>
    <x v="1883"/>
    <x v="1882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1884"/>
    <b v="0"/>
    <n v="45"/>
    <b v="1"/>
    <s v="theater/plays"/>
    <n v="106"/>
    <n v="136.78"/>
    <x v="1"/>
    <s v="plays"/>
    <x v="1884"/>
    <x v="188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885"/>
    <b v="0"/>
    <n v="12"/>
    <b v="0"/>
    <s v="theater/plays"/>
    <n v="8"/>
    <n v="38.33"/>
    <x v="1"/>
    <s v="plays"/>
    <x v="1885"/>
    <x v="188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1886"/>
    <b v="0"/>
    <n v="149"/>
    <b v="1"/>
    <s v="music/rock"/>
    <n v="109"/>
    <n v="40.549999999999997"/>
    <x v="5"/>
    <s v="rock"/>
    <x v="1886"/>
    <x v="1885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887"/>
    <b v="0"/>
    <n v="0"/>
    <b v="0"/>
    <s v="film &amp; video/science fiction"/>
    <n v="0"/>
    <n v="0"/>
    <x v="0"/>
    <s v="science fiction"/>
    <x v="1887"/>
    <x v="1886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1888"/>
    <b v="1"/>
    <n v="79"/>
    <b v="1"/>
    <s v="film &amp; video/documentary"/>
    <n v="121"/>
    <n v="83.95"/>
    <x v="0"/>
    <s v="documentary"/>
    <x v="1888"/>
    <x v="1887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1889"/>
    <b v="0"/>
    <n v="18"/>
    <b v="1"/>
    <s v="music/rock"/>
    <n v="100"/>
    <n v="305.56"/>
    <x v="5"/>
    <s v="rock"/>
    <x v="1889"/>
    <x v="1888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1890"/>
    <b v="0"/>
    <n v="49"/>
    <b v="1"/>
    <s v="music/rock"/>
    <n v="101"/>
    <n v="113.88"/>
    <x v="5"/>
    <s v="rock"/>
    <x v="1890"/>
    <x v="1889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1891"/>
    <b v="0"/>
    <n v="75"/>
    <b v="1"/>
    <s v="music/rock"/>
    <n v="131"/>
    <n v="96.08"/>
    <x v="5"/>
    <s v="rock"/>
    <x v="1891"/>
    <x v="189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1892"/>
    <b v="0"/>
    <n v="0"/>
    <b v="0"/>
    <s v="music/jazz"/>
    <n v="0"/>
    <n v="0"/>
    <x v="5"/>
    <s v="jazz"/>
    <x v="1892"/>
    <x v="189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1893"/>
    <b v="1"/>
    <n v="176"/>
    <b v="1"/>
    <s v="music/rock"/>
    <n v="295"/>
    <n v="92.1"/>
    <x v="5"/>
    <s v="rock"/>
    <x v="1893"/>
    <x v="189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1894"/>
    <b v="0"/>
    <n v="0"/>
    <b v="0"/>
    <s v="music/faith"/>
    <n v="0"/>
    <n v="0"/>
    <x v="5"/>
    <s v="faith"/>
    <x v="1894"/>
    <x v="1893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895"/>
    <b v="0"/>
    <n v="9"/>
    <b v="0"/>
    <s v="music/faith"/>
    <n v="10"/>
    <n v="62.22"/>
    <x v="5"/>
    <s v="faith"/>
    <x v="1895"/>
    <x v="1894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1896"/>
    <b v="0"/>
    <n v="70"/>
    <b v="1"/>
    <s v="photography/photobooks"/>
    <n v="118"/>
    <n v="93.07"/>
    <x v="6"/>
    <s v="photobooks"/>
    <x v="1896"/>
    <x v="1895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1897"/>
    <b v="0"/>
    <n v="120"/>
    <b v="1"/>
    <s v="photography/photobooks"/>
    <n v="103"/>
    <n v="47.13"/>
    <x v="6"/>
    <s v="photobooks"/>
    <x v="1897"/>
    <x v="189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898"/>
    <b v="1"/>
    <n v="19"/>
    <b v="0"/>
    <s v="photography/photobooks"/>
    <n v="16"/>
    <n v="45.16"/>
    <x v="6"/>
    <s v="photobooks"/>
    <x v="1898"/>
    <x v="1897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899"/>
    <b v="1"/>
    <n v="24"/>
    <b v="0"/>
    <s v="photography/photobooks"/>
    <n v="26"/>
    <n v="59.04"/>
    <x v="6"/>
    <s v="photobooks"/>
    <x v="1899"/>
    <x v="1898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1900"/>
    <b v="1"/>
    <n v="4"/>
    <b v="0"/>
    <s v="photography/photobooks"/>
    <n v="1"/>
    <n v="19"/>
    <x v="6"/>
    <s v="photobooks"/>
    <x v="1900"/>
    <x v="1899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x v="1901"/>
    <b v="0"/>
    <n v="28"/>
    <b v="0"/>
    <s v="photography/people"/>
    <n v="42"/>
    <n v="83.43"/>
    <x v="6"/>
    <s v="people"/>
    <x v="1901"/>
    <x v="1900"/>
    <x v="2"/>
  </r>
  <r>
    <n v="2164"/>
    <s v="Rosaline debut record"/>
    <s v="South Florida roots country/rock outfit's long awaited debut record"/>
    <n v="5500"/>
    <n v="5645"/>
    <x v="2"/>
    <s v="US"/>
    <s v="USD"/>
    <n v="1466827140"/>
    <x v="1902"/>
    <b v="0"/>
    <n v="83"/>
    <b v="1"/>
    <s v="music/rock"/>
    <n v="103"/>
    <n v="68.010000000000005"/>
    <x v="5"/>
    <s v="rock"/>
    <x v="1902"/>
    <x v="190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1903"/>
    <b v="0"/>
    <n v="0"/>
    <b v="0"/>
    <s v="technology/web"/>
    <n v="0"/>
    <n v="0"/>
    <x v="3"/>
    <s v="web"/>
    <x v="1903"/>
    <x v="190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904"/>
    <b v="0"/>
    <n v="6"/>
    <b v="0"/>
    <s v="technology/web"/>
    <n v="3"/>
    <n v="30"/>
    <x v="3"/>
    <s v="web"/>
    <x v="1904"/>
    <x v="1903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1905"/>
    <b v="0"/>
    <n v="134"/>
    <b v="1"/>
    <s v="music/classical music"/>
    <n v="120"/>
    <n v="49.19"/>
    <x v="5"/>
    <s v="classical music"/>
    <x v="1905"/>
    <x v="190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1906"/>
    <b v="1"/>
    <n v="143"/>
    <b v="1"/>
    <s v="theater/spaces"/>
    <n v="131"/>
    <n v="50.53"/>
    <x v="1"/>
    <s v="spaces"/>
    <x v="1906"/>
    <x v="1905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907"/>
    <b v="0"/>
    <n v="15"/>
    <b v="0"/>
    <s v="publishing/children's books"/>
    <n v="26"/>
    <n v="93.67"/>
    <x v="2"/>
    <s v="children's books"/>
    <x v="1907"/>
    <x v="190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1908"/>
    <b v="0"/>
    <n v="0"/>
    <b v="0"/>
    <s v="theater/plays"/>
    <n v="0"/>
    <n v="0"/>
    <x v="1"/>
    <s v="plays"/>
    <x v="1908"/>
    <x v="1907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909"/>
    <b v="0"/>
    <n v="17"/>
    <b v="0"/>
    <s v="theater/plays"/>
    <n v="9"/>
    <n v="29.41"/>
    <x v="1"/>
    <s v="plays"/>
    <x v="1909"/>
    <x v="190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910"/>
    <b v="0"/>
    <n v="7"/>
    <b v="0"/>
    <s v="theater/plays"/>
    <n v="62"/>
    <n v="486.43"/>
    <x v="1"/>
    <s v="plays"/>
    <x v="1910"/>
    <x v="190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911"/>
    <b v="1"/>
    <n v="89"/>
    <b v="1"/>
    <s v="theater/plays"/>
    <n v="102"/>
    <n v="62.92"/>
    <x v="1"/>
    <s v="plays"/>
    <x v="1911"/>
    <x v="1910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912"/>
    <b v="0"/>
    <n v="36"/>
    <b v="0"/>
    <s v="theater/musical"/>
    <n v="46"/>
    <n v="70.83"/>
    <x v="1"/>
    <s v="musical"/>
    <x v="1912"/>
    <x v="1911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913"/>
    <b v="1"/>
    <n v="88"/>
    <b v="1"/>
    <s v="theater/plays"/>
    <n v="105"/>
    <n v="65.58"/>
    <x v="1"/>
    <s v="plays"/>
    <x v="1913"/>
    <x v="1912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1914"/>
    <b v="0"/>
    <n v="44"/>
    <b v="1"/>
    <s v="theater/plays"/>
    <n v="100"/>
    <n v="125.09"/>
    <x v="1"/>
    <s v="plays"/>
    <x v="1914"/>
    <x v="1913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915"/>
    <b v="0"/>
    <n v="79"/>
    <b v="1"/>
    <s v="theater/plays"/>
    <n v="100"/>
    <n v="69.819999999999993"/>
    <x v="1"/>
    <s v="plays"/>
    <x v="1915"/>
    <x v="1914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916"/>
    <b v="0"/>
    <n v="85"/>
    <b v="1"/>
    <s v="theater/plays"/>
    <n v="102"/>
    <n v="66.150000000000006"/>
    <x v="1"/>
    <s v="plays"/>
    <x v="1916"/>
    <x v="1915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917"/>
    <b v="0"/>
    <n v="104"/>
    <b v="1"/>
    <s v="theater/plays"/>
    <n v="106"/>
    <n v="56.2"/>
    <x v="1"/>
    <s v="plays"/>
    <x v="1917"/>
    <x v="1916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918"/>
    <b v="0"/>
    <n v="12"/>
    <b v="0"/>
    <s v="theater/plays"/>
    <n v="11"/>
    <n v="51.67"/>
    <x v="1"/>
    <s v="plays"/>
    <x v="1918"/>
    <x v="191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1919"/>
    <b v="0"/>
    <n v="0"/>
    <b v="0"/>
    <s v="theater/musical"/>
    <n v="0"/>
    <n v="0"/>
    <x v="1"/>
    <s v="musical"/>
    <x v="1919"/>
    <x v="1918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1920"/>
    <b v="0"/>
    <n v="2"/>
    <b v="0"/>
    <s v="theater/plays"/>
    <n v="1"/>
    <n v="25"/>
    <x v="1"/>
    <s v="plays"/>
    <x v="1920"/>
    <x v="1919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1921"/>
    <b v="0"/>
    <n v="0"/>
    <b v="0"/>
    <s v="theater/plays"/>
    <n v="0"/>
    <n v="0"/>
    <x v="1"/>
    <s v="plays"/>
    <x v="1921"/>
    <x v="192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1922"/>
    <b v="0"/>
    <n v="514"/>
    <b v="1"/>
    <s v="games/tabletop games"/>
    <n v="412"/>
    <n v="44.06"/>
    <x v="4"/>
    <s v="tabletop games"/>
    <x v="1922"/>
    <x v="192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1923"/>
    <b v="1"/>
    <n v="58"/>
    <b v="1"/>
    <s v="film &amp; video/documentary"/>
    <n v="123"/>
    <n v="114.59"/>
    <x v="0"/>
    <s v="documentary"/>
    <x v="1923"/>
    <x v="21"/>
    <x v="0"/>
  </r>
  <r>
    <n v="1032"/>
    <s v="Phantom Ship / Coastal (Album Preorder)"/>
    <s v="Ideal for living rooms and open spaces."/>
    <n v="5400"/>
    <n v="5858.84"/>
    <x v="2"/>
    <s v="US"/>
    <s v="USD"/>
    <n v="1466697625"/>
    <x v="1924"/>
    <b v="0"/>
    <n v="96"/>
    <b v="1"/>
    <s v="music/electronic music"/>
    <n v="108"/>
    <n v="61.03"/>
    <x v="5"/>
    <s v="electronic music"/>
    <x v="1924"/>
    <x v="1922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1925"/>
    <b v="0"/>
    <n v="64"/>
    <b v="1"/>
    <s v="film &amp; video/television"/>
    <n v="102"/>
    <n v="83.75"/>
    <x v="0"/>
    <s v="television"/>
    <x v="1925"/>
    <x v="1923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1926"/>
    <b v="0"/>
    <n v="80"/>
    <b v="1"/>
    <s v="music/indie rock"/>
    <n v="107"/>
    <n v="70.209999999999994"/>
    <x v="5"/>
    <s v="indie rock"/>
    <x v="1926"/>
    <x v="19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1927"/>
    <b v="0"/>
    <n v="0"/>
    <b v="0"/>
    <s v="food/food trucks"/>
    <n v="0"/>
    <n v="0"/>
    <x v="7"/>
    <s v="food trucks"/>
    <x v="1927"/>
    <x v="192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928"/>
    <b v="0"/>
    <n v="4"/>
    <b v="0"/>
    <s v="music/faith"/>
    <n v="4"/>
    <n v="54"/>
    <x v="5"/>
    <s v="faith"/>
    <x v="1928"/>
    <x v="1926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1929"/>
    <b v="0"/>
    <n v="2"/>
    <b v="0"/>
    <s v="music/faith"/>
    <n v="0"/>
    <n v="5"/>
    <x v="5"/>
    <s v="faith"/>
    <x v="1929"/>
    <x v="1927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1930"/>
    <b v="0"/>
    <n v="75"/>
    <b v="1"/>
    <s v="film &amp; video/television"/>
    <n v="121"/>
    <n v="80.33"/>
    <x v="0"/>
    <s v="television"/>
    <x v="1930"/>
    <x v="1928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1931"/>
    <b v="0"/>
    <n v="61"/>
    <b v="1"/>
    <s v="film &amp; video/television"/>
    <n v="120"/>
    <n v="98.36"/>
    <x v="0"/>
    <s v="television"/>
    <x v="1931"/>
    <x v="1929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1932"/>
    <b v="0"/>
    <n v="70"/>
    <b v="1"/>
    <s v="film &amp; video/television"/>
    <n v="108"/>
    <n v="76.87"/>
    <x v="0"/>
    <s v="television"/>
    <x v="1932"/>
    <x v="1930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1933"/>
    <b v="0"/>
    <n v="23"/>
    <b v="1"/>
    <s v="film &amp; video/shorts"/>
    <n v="148"/>
    <n v="322.39"/>
    <x v="0"/>
    <s v="shorts"/>
    <x v="1933"/>
    <x v="1931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1934"/>
    <b v="0"/>
    <n v="43"/>
    <b v="1"/>
    <s v="film &amp; video/shorts"/>
    <n v="105"/>
    <n v="122.33"/>
    <x v="0"/>
    <s v="shorts"/>
    <x v="1934"/>
    <x v="1932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1935"/>
    <b v="0"/>
    <n v="26"/>
    <b v="1"/>
    <s v="film &amp; video/shorts"/>
    <n v="100"/>
    <n v="192.31"/>
    <x v="0"/>
    <s v="shorts"/>
    <x v="1935"/>
    <x v="1933"/>
    <x v="5"/>
  </r>
  <r>
    <n v="106"/>
    <s v="LOST WEEKEND"/>
    <s v="A Boy. A Girl. A Car. A Serial Killer."/>
    <n v="5000"/>
    <n v="5025"/>
    <x v="2"/>
    <s v="US"/>
    <s v="USD"/>
    <n v="1333391901"/>
    <x v="1936"/>
    <b v="0"/>
    <n v="27"/>
    <b v="1"/>
    <s v="film &amp; video/shorts"/>
    <n v="101"/>
    <n v="186.11"/>
    <x v="0"/>
    <s v="shorts"/>
    <x v="1936"/>
    <x v="193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1937"/>
    <b v="0"/>
    <n v="81"/>
    <b v="1"/>
    <s v="film &amp; video/shorts"/>
    <n v="104"/>
    <n v="64.2"/>
    <x v="0"/>
    <s v="shorts"/>
    <x v="1937"/>
    <x v="1935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1938"/>
    <b v="0"/>
    <n v="78"/>
    <b v="1"/>
    <s v="film &amp; video/shorts"/>
    <n v="141"/>
    <n v="90.38"/>
    <x v="0"/>
    <s v="shorts"/>
    <x v="1938"/>
    <x v="1936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1939"/>
    <b v="0"/>
    <n v="39"/>
    <b v="1"/>
    <s v="film &amp; video/shorts"/>
    <n v="113"/>
    <n v="144.91"/>
    <x v="0"/>
    <s v="shorts"/>
    <x v="1939"/>
    <x v="1937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x v="1940"/>
    <b v="0"/>
    <n v="0"/>
    <b v="0"/>
    <s v="film &amp; video/science fiction"/>
    <n v="0"/>
    <n v="0"/>
    <x v="0"/>
    <s v="science fiction"/>
    <x v="1940"/>
    <x v="1938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1941"/>
    <b v="0"/>
    <n v="0"/>
    <b v="0"/>
    <s v="film &amp; video/science fiction"/>
    <n v="0"/>
    <n v="0"/>
    <x v="0"/>
    <s v="science fiction"/>
    <x v="1941"/>
    <x v="1939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1942"/>
    <b v="0"/>
    <n v="0"/>
    <b v="0"/>
    <s v="film &amp; video/drama"/>
    <n v="0"/>
    <n v="0"/>
    <x v="0"/>
    <s v="drama"/>
    <x v="1942"/>
    <x v="194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943"/>
    <b v="0"/>
    <n v="1"/>
    <b v="0"/>
    <s v="film &amp; video/drama"/>
    <n v="60"/>
    <n v="3000"/>
    <x v="0"/>
    <s v="drama"/>
    <x v="1943"/>
    <x v="1941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1944"/>
    <b v="0"/>
    <n v="0"/>
    <b v="0"/>
    <s v="film &amp; video/drama"/>
    <n v="0"/>
    <n v="0"/>
    <x v="0"/>
    <s v="drama"/>
    <x v="1944"/>
    <x v="1942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945"/>
    <b v="0"/>
    <n v="5"/>
    <b v="0"/>
    <s v="film &amp; video/drama"/>
    <n v="16"/>
    <n v="160"/>
    <x v="0"/>
    <s v="drama"/>
    <x v="1945"/>
    <x v="1943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946"/>
    <b v="0"/>
    <n v="3"/>
    <b v="0"/>
    <s v="film &amp; video/drama"/>
    <n v="5"/>
    <n v="83.33"/>
    <x v="0"/>
    <s v="drama"/>
    <x v="1946"/>
    <x v="1944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947"/>
    <b v="0"/>
    <n v="12"/>
    <b v="0"/>
    <s v="film &amp; video/drama"/>
    <n v="45"/>
    <n v="185.83"/>
    <x v="0"/>
    <s v="drama"/>
    <x v="1947"/>
    <x v="1945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948"/>
    <b v="0"/>
    <n v="1"/>
    <b v="0"/>
    <s v="film &amp; video/drama"/>
    <n v="2"/>
    <n v="100"/>
    <x v="0"/>
    <s v="drama"/>
    <x v="1948"/>
    <x v="1946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1949"/>
    <b v="1"/>
    <n v="96"/>
    <b v="1"/>
    <s v="film &amp; video/documentary"/>
    <n v="104"/>
    <n v="54.02"/>
    <x v="0"/>
    <s v="documentary"/>
    <x v="1949"/>
    <x v="1947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1950"/>
    <b v="1"/>
    <n v="223"/>
    <b v="1"/>
    <s v="film &amp; video/documentary"/>
    <n v="305"/>
    <n v="68.489999999999995"/>
    <x v="0"/>
    <s v="documentary"/>
    <x v="1950"/>
    <x v="1948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1951"/>
    <b v="1"/>
    <n v="62"/>
    <b v="1"/>
    <s v="film &amp; video/documentary"/>
    <n v="134"/>
    <n v="108.15"/>
    <x v="0"/>
    <s v="documentary"/>
    <x v="1951"/>
    <x v="1949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1952"/>
    <b v="1"/>
    <n v="108"/>
    <b v="1"/>
    <s v="film &amp; video/documentary"/>
    <n v="185"/>
    <n v="85.44"/>
    <x v="0"/>
    <s v="documentary"/>
    <x v="1952"/>
    <x v="195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1953"/>
    <b v="1"/>
    <n v="91"/>
    <b v="1"/>
    <s v="film &amp; video/documentary"/>
    <n v="118"/>
    <n v="64.95"/>
    <x v="0"/>
    <s v="documentary"/>
    <x v="1953"/>
    <x v="195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1954"/>
    <b v="1"/>
    <n v="58"/>
    <b v="1"/>
    <s v="film &amp; video/documentary"/>
    <n v="111"/>
    <n v="95.78"/>
    <x v="0"/>
    <s v="documentary"/>
    <x v="1954"/>
    <x v="1952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1955"/>
    <b v="1"/>
    <n v="111"/>
    <b v="1"/>
    <s v="film &amp; video/documentary"/>
    <n v="111"/>
    <n v="50.18"/>
    <x v="0"/>
    <s v="documentary"/>
    <x v="1955"/>
    <x v="1953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1956"/>
    <b v="1"/>
    <n v="118"/>
    <b v="1"/>
    <s v="film &amp; video/documentary"/>
    <n v="108"/>
    <n v="45.67"/>
    <x v="0"/>
    <s v="documentary"/>
    <x v="1956"/>
    <x v="195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1957"/>
    <b v="1"/>
    <n v="128"/>
    <b v="1"/>
    <s v="film &amp; video/documentary"/>
    <n v="120"/>
    <n v="46.88"/>
    <x v="0"/>
    <s v="documentary"/>
    <x v="1957"/>
    <x v="1955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1958"/>
    <b v="1"/>
    <n v="50"/>
    <b v="1"/>
    <s v="film &amp; video/documentary"/>
    <n v="100"/>
    <n v="100"/>
    <x v="0"/>
    <s v="documentary"/>
    <x v="1958"/>
    <x v="1956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1959"/>
    <b v="1"/>
    <n v="284"/>
    <b v="1"/>
    <s v="film &amp; video/documentary"/>
    <n v="283"/>
    <n v="49.88"/>
    <x v="0"/>
    <s v="documentary"/>
    <x v="1959"/>
    <x v="1957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1960"/>
    <b v="1"/>
    <n v="51"/>
    <b v="1"/>
    <s v="film &amp; video/documentary"/>
    <n v="113"/>
    <n v="110.47"/>
    <x v="0"/>
    <s v="documentary"/>
    <x v="1960"/>
    <x v="1958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1961"/>
    <b v="0"/>
    <n v="71"/>
    <b v="1"/>
    <s v="film &amp; video/documentary"/>
    <n v="126"/>
    <n v="88.85"/>
    <x v="0"/>
    <s v="documentary"/>
    <x v="1961"/>
    <x v="1959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1962"/>
    <b v="0"/>
    <n v="70"/>
    <b v="1"/>
    <s v="film &amp; video/documentary"/>
    <n v="105"/>
    <n v="75.19"/>
    <x v="0"/>
    <s v="documentary"/>
    <x v="1962"/>
    <x v="196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1963"/>
    <b v="0"/>
    <n v="0"/>
    <b v="0"/>
    <s v="film &amp; video/animation"/>
    <n v="0"/>
    <n v="0"/>
    <x v="0"/>
    <s v="animation"/>
    <x v="1963"/>
    <x v="1961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1964"/>
    <b v="0"/>
    <n v="1"/>
    <b v="0"/>
    <s v="film &amp; video/animation"/>
    <n v="0"/>
    <n v="5"/>
    <x v="0"/>
    <s v="animation"/>
    <x v="1964"/>
    <x v="196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1965"/>
    <b v="0"/>
    <n v="2"/>
    <b v="0"/>
    <s v="film &amp; video/animation"/>
    <n v="1"/>
    <n v="25.5"/>
    <x v="0"/>
    <s v="animation"/>
    <x v="1965"/>
    <x v="1963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966"/>
    <b v="0"/>
    <n v="1"/>
    <b v="0"/>
    <s v="film &amp; video/animation"/>
    <n v="0"/>
    <n v="10"/>
    <x v="0"/>
    <s v="animation"/>
    <x v="1966"/>
    <x v="1964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967"/>
    <b v="0"/>
    <n v="5"/>
    <b v="0"/>
    <s v="film &amp; video/animation"/>
    <n v="3"/>
    <n v="30"/>
    <x v="0"/>
    <s v="animation"/>
    <x v="1967"/>
    <x v="1965"/>
    <x v="4"/>
  </r>
  <r>
    <n v="516"/>
    <s v="Shipmates"/>
    <s v="A big brother style comedy animation series starring famous seafarers"/>
    <n v="5000"/>
    <n v="0"/>
    <x v="1"/>
    <s v="GB"/>
    <s v="GBP"/>
    <n v="1432752080"/>
    <x v="1968"/>
    <b v="0"/>
    <n v="0"/>
    <b v="0"/>
    <s v="film &amp; video/animation"/>
    <n v="0"/>
    <n v="0"/>
    <x v="0"/>
    <s v="animation"/>
    <x v="1968"/>
    <x v="1966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1969"/>
    <b v="0"/>
    <n v="34"/>
    <b v="1"/>
    <s v="theater/plays"/>
    <n v="102"/>
    <n v="150.15"/>
    <x v="1"/>
    <s v="plays"/>
    <x v="1969"/>
    <x v="1967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1970"/>
    <b v="0"/>
    <n v="56"/>
    <b v="1"/>
    <s v="theater/plays"/>
    <n v="105"/>
    <n v="93.43"/>
    <x v="1"/>
    <s v="plays"/>
    <x v="1970"/>
    <x v="1968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1971"/>
    <b v="0"/>
    <n v="84"/>
    <b v="1"/>
    <s v="theater/plays"/>
    <n v="121"/>
    <n v="71.790000000000006"/>
    <x v="1"/>
    <s v="plays"/>
    <x v="1971"/>
    <x v="1969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1972"/>
    <b v="0"/>
    <n v="60"/>
    <b v="1"/>
    <s v="theater/plays"/>
    <n v="302"/>
    <n v="252.02"/>
    <x v="1"/>
    <s v="plays"/>
    <x v="1972"/>
    <x v="197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1973"/>
    <b v="0"/>
    <n v="4"/>
    <b v="0"/>
    <s v="technology/web"/>
    <n v="1"/>
    <n v="8.75"/>
    <x v="3"/>
    <s v="web"/>
    <x v="1973"/>
    <x v="197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974"/>
    <b v="0"/>
    <n v="1"/>
    <b v="0"/>
    <s v="technology/web"/>
    <n v="0"/>
    <n v="1"/>
    <x v="3"/>
    <s v="web"/>
    <x v="1974"/>
    <x v="197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975"/>
    <b v="0"/>
    <n v="1"/>
    <b v="0"/>
    <s v="technology/web"/>
    <n v="0"/>
    <n v="10"/>
    <x v="3"/>
    <s v="web"/>
    <x v="1975"/>
    <x v="1973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976"/>
    <b v="0"/>
    <n v="9"/>
    <b v="0"/>
    <s v="technology/web"/>
    <n v="4"/>
    <n v="24.78"/>
    <x v="3"/>
    <s v="web"/>
    <x v="1976"/>
    <x v="1974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1977"/>
    <b v="0"/>
    <n v="1"/>
    <b v="0"/>
    <s v="technology/web"/>
    <n v="2"/>
    <n v="100"/>
    <x v="3"/>
    <s v="web"/>
    <x v="1977"/>
    <x v="1975"/>
    <x v="2"/>
  </r>
  <r>
    <n v="605"/>
    <s v="Teach Your Parents iPad (Canceled)"/>
    <s v="An iPad support care package for your parents / seniors."/>
    <n v="5000"/>
    <n v="131"/>
    <x v="0"/>
    <s v="US"/>
    <s v="USD"/>
    <n v="1440318908"/>
    <x v="1978"/>
    <b v="0"/>
    <n v="8"/>
    <b v="0"/>
    <s v="technology/web"/>
    <n v="3"/>
    <n v="16.38"/>
    <x v="3"/>
    <s v="web"/>
    <x v="1978"/>
    <x v="197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1979"/>
    <b v="0"/>
    <n v="1"/>
    <b v="0"/>
    <s v="technology/web"/>
    <n v="0"/>
    <n v="10"/>
    <x v="3"/>
    <s v="web"/>
    <x v="1979"/>
    <x v="197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1980"/>
    <b v="0"/>
    <n v="0"/>
    <b v="0"/>
    <s v="technology/web"/>
    <n v="0"/>
    <n v="0"/>
    <x v="3"/>
    <s v="web"/>
    <x v="1980"/>
    <x v="1978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1981"/>
    <b v="0"/>
    <n v="0"/>
    <b v="0"/>
    <s v="technology/web"/>
    <n v="0"/>
    <n v="0"/>
    <x v="3"/>
    <s v="web"/>
    <x v="1981"/>
    <x v="1979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1982"/>
    <b v="0"/>
    <n v="0"/>
    <b v="0"/>
    <s v="technology/web"/>
    <n v="0"/>
    <n v="0"/>
    <x v="3"/>
    <s v="web"/>
    <x v="1982"/>
    <x v="1980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1983"/>
    <b v="0"/>
    <n v="1"/>
    <b v="0"/>
    <s v="technology/web"/>
    <n v="0"/>
    <n v="1"/>
    <x v="3"/>
    <s v="web"/>
    <x v="1983"/>
    <x v="198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1984"/>
    <b v="0"/>
    <n v="87"/>
    <b v="1"/>
    <s v="technology/wearables"/>
    <n v="214"/>
    <n v="122.74"/>
    <x v="3"/>
    <s v="wearables"/>
    <x v="1984"/>
    <x v="198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985"/>
    <b v="0"/>
    <n v="114"/>
    <b v="0"/>
    <s v="technology/wearables"/>
    <n v="46"/>
    <n v="20.34"/>
    <x v="3"/>
    <s v="wearables"/>
    <x v="1985"/>
    <x v="1983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1986"/>
    <b v="0"/>
    <n v="100"/>
    <b v="1"/>
    <s v="publishing/nonfiction"/>
    <n v="109"/>
    <n v="54.69"/>
    <x v="2"/>
    <s v="nonfiction"/>
    <x v="1986"/>
    <x v="1984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1987"/>
    <b v="0"/>
    <n v="71"/>
    <b v="1"/>
    <s v="publishing/nonfiction"/>
    <n v="126"/>
    <n v="88.73"/>
    <x v="2"/>
    <s v="nonfiction"/>
    <x v="1987"/>
    <x v="1985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1988"/>
    <b v="0"/>
    <n v="108"/>
    <b v="1"/>
    <s v="publishing/nonfiction"/>
    <n v="122"/>
    <n v="56.67"/>
    <x v="2"/>
    <s v="nonfiction"/>
    <x v="1988"/>
    <x v="1986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1989"/>
    <b v="0"/>
    <n v="62"/>
    <b v="1"/>
    <s v="publishing/nonfiction"/>
    <n v="102"/>
    <n v="82.52"/>
    <x v="2"/>
    <s v="nonfiction"/>
    <x v="1989"/>
    <x v="1987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1990"/>
    <b v="0"/>
    <n v="105"/>
    <b v="1"/>
    <s v="publishing/nonfiction"/>
    <n v="112"/>
    <n v="53.19"/>
    <x v="2"/>
    <s v="nonfiction"/>
    <x v="1990"/>
    <x v="1988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1991"/>
    <b v="0"/>
    <n v="99"/>
    <b v="1"/>
    <s v="publishing/nonfiction"/>
    <n v="102"/>
    <n v="51.47"/>
    <x v="2"/>
    <s v="nonfiction"/>
    <x v="1991"/>
    <x v="198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992"/>
    <b v="0"/>
    <n v="6"/>
    <b v="0"/>
    <s v="publishing/fiction"/>
    <n v="5"/>
    <n v="39.17"/>
    <x v="2"/>
    <s v="fiction"/>
    <x v="1992"/>
    <x v="1990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93"/>
    <b v="0"/>
    <n v="0"/>
    <b v="0"/>
    <s v="publishing/fiction"/>
    <n v="0"/>
    <n v="0"/>
    <x v="2"/>
    <s v="fiction"/>
    <x v="1993"/>
    <x v="199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994"/>
    <b v="0"/>
    <n v="3"/>
    <b v="0"/>
    <s v="publishing/fiction"/>
    <n v="4"/>
    <n v="59"/>
    <x v="2"/>
    <s v="fiction"/>
    <x v="1994"/>
    <x v="199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1995"/>
    <b v="0"/>
    <n v="44"/>
    <b v="1"/>
    <s v="music/rock"/>
    <n v="143"/>
    <n v="162.27000000000001"/>
    <x v="5"/>
    <s v="rock"/>
    <x v="1995"/>
    <x v="199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1996"/>
    <b v="0"/>
    <n v="28"/>
    <b v="1"/>
    <s v="music/rock"/>
    <n v="100"/>
    <n v="178.61"/>
    <x v="5"/>
    <s v="rock"/>
    <x v="1996"/>
    <x v="1994"/>
    <x v="5"/>
  </r>
  <r>
    <n v="836"/>
    <s v="DESMADRE Full Album + Press Kit"/>
    <s v="An album you can bring home to mom."/>
    <n v="5000"/>
    <n v="5046.5200000000004"/>
    <x v="2"/>
    <s v="US"/>
    <s v="USD"/>
    <n v="1381108918"/>
    <x v="1997"/>
    <b v="0"/>
    <n v="46"/>
    <b v="1"/>
    <s v="music/rock"/>
    <n v="101"/>
    <n v="109.71"/>
    <x v="5"/>
    <s v="rock"/>
    <x v="1997"/>
    <x v="1995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1998"/>
    <b v="0"/>
    <n v="96"/>
    <b v="1"/>
    <s v="music/rock"/>
    <n v="117"/>
    <n v="60.74"/>
    <x v="5"/>
    <s v="rock"/>
    <x v="1998"/>
    <x v="199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1999"/>
    <b v="1"/>
    <n v="94"/>
    <b v="1"/>
    <s v="music/metal"/>
    <n v="101"/>
    <n v="53.89"/>
    <x v="5"/>
    <s v="metal"/>
    <x v="1999"/>
    <x v="1997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2000"/>
    <b v="0"/>
    <n v="177"/>
    <b v="1"/>
    <s v="music/metal"/>
    <n v="120"/>
    <n v="34.01"/>
    <x v="5"/>
    <s v="metal"/>
    <x v="2000"/>
    <x v="199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2001"/>
    <b v="0"/>
    <n v="11"/>
    <b v="0"/>
    <s v="music/jazz"/>
    <n v="24"/>
    <n v="109.18"/>
    <x v="5"/>
    <s v="jazz"/>
    <x v="2001"/>
    <x v="1999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002"/>
    <b v="0"/>
    <n v="0"/>
    <b v="0"/>
    <s v="music/jazz"/>
    <n v="0"/>
    <n v="0"/>
    <x v="5"/>
    <s v="jazz"/>
    <x v="2002"/>
    <x v="20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2003"/>
    <b v="0"/>
    <n v="2"/>
    <b v="0"/>
    <s v="music/jazz"/>
    <n v="1"/>
    <n v="32.5"/>
    <x v="5"/>
    <s v="jazz"/>
    <x v="2003"/>
    <x v="2001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2004"/>
    <b v="0"/>
    <n v="24"/>
    <b v="0"/>
    <s v="music/indie rock"/>
    <n v="40"/>
    <n v="83.38"/>
    <x v="5"/>
    <s v="indie rock"/>
    <x v="2004"/>
    <x v="2002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005"/>
    <b v="0"/>
    <n v="2"/>
    <b v="0"/>
    <s v="music/jazz"/>
    <n v="0"/>
    <n v="10.5"/>
    <x v="5"/>
    <s v="jazz"/>
    <x v="2005"/>
    <x v="2003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2006"/>
    <b v="0"/>
    <n v="4"/>
    <b v="0"/>
    <s v="music/jazz"/>
    <n v="3"/>
    <n v="40"/>
    <x v="5"/>
    <s v="jazz"/>
    <x v="2006"/>
    <x v="2004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2007"/>
    <b v="0"/>
    <n v="1"/>
    <b v="0"/>
    <s v="music/jazz"/>
    <n v="1"/>
    <n v="30"/>
    <x v="5"/>
    <s v="jazz"/>
    <x v="2007"/>
    <x v="2005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2008"/>
    <b v="0"/>
    <n v="30"/>
    <b v="0"/>
    <s v="music/jazz"/>
    <n v="30"/>
    <n v="50.67"/>
    <x v="5"/>
    <s v="jazz"/>
    <x v="2008"/>
    <x v="2006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2009"/>
    <b v="0"/>
    <n v="24"/>
    <b v="0"/>
    <s v="technology/wearables"/>
    <n v="28"/>
    <n v="58.42"/>
    <x v="3"/>
    <s v="wearables"/>
    <x v="2009"/>
    <x v="200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2010"/>
    <b v="0"/>
    <n v="14"/>
    <b v="0"/>
    <s v="technology/wearables"/>
    <n v="46"/>
    <n v="164"/>
    <x v="3"/>
    <s v="wearables"/>
    <x v="2010"/>
    <x v="2008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011"/>
    <b v="0"/>
    <n v="0"/>
    <b v="0"/>
    <s v="technology/wearables"/>
    <n v="0"/>
    <n v="0"/>
    <x v="3"/>
    <s v="wearables"/>
    <x v="2011"/>
    <x v="200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2012"/>
    <b v="0"/>
    <n v="7"/>
    <b v="0"/>
    <s v="technology/wearables"/>
    <n v="4"/>
    <n v="30.29"/>
    <x v="3"/>
    <s v="wearables"/>
    <x v="2012"/>
    <x v="2010"/>
    <x v="0"/>
  </r>
  <r>
    <n v="997"/>
    <s v="iPhanny"/>
    <s v="The iPhanny keeps your iPhone 6 safe from bending in those dangerous pants pockets."/>
    <n v="5000"/>
    <n v="65"/>
    <x v="1"/>
    <s v="US"/>
    <s v="USD"/>
    <n v="1417145297"/>
    <x v="2013"/>
    <b v="0"/>
    <n v="8"/>
    <b v="0"/>
    <s v="technology/wearables"/>
    <n v="1"/>
    <n v="8.1300000000000008"/>
    <x v="3"/>
    <s v="wearables"/>
    <x v="2013"/>
    <x v="201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014"/>
    <b v="0"/>
    <n v="4"/>
    <b v="0"/>
    <s v="technology/wearables"/>
    <n v="104"/>
    <n v="1300"/>
    <x v="3"/>
    <s v="wearables"/>
    <x v="2014"/>
    <x v="201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2015"/>
    <b v="0"/>
    <n v="775"/>
    <b v="0"/>
    <s v="technology/wearables"/>
    <n v="21535"/>
    <n v="1389.36"/>
    <x v="3"/>
    <s v="wearables"/>
    <x v="2015"/>
    <x v="201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2016"/>
    <b v="0"/>
    <n v="166"/>
    <b v="1"/>
    <s v="music/electronic music"/>
    <n v="130"/>
    <n v="39.159999999999997"/>
    <x v="5"/>
    <s v="electronic music"/>
    <x v="2016"/>
    <x v="2014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2017"/>
    <b v="0"/>
    <n v="1"/>
    <b v="0"/>
    <s v="journalism/audio"/>
    <n v="1"/>
    <n v="50"/>
    <x v="8"/>
    <s v="audio"/>
    <x v="2017"/>
    <x v="2015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2018"/>
    <b v="0"/>
    <n v="1"/>
    <b v="0"/>
    <s v="games/video games"/>
    <n v="1"/>
    <n v="25"/>
    <x v="4"/>
    <s v="video games"/>
    <x v="2018"/>
    <x v="2016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019"/>
    <b v="0"/>
    <n v="3"/>
    <b v="0"/>
    <s v="games/video games"/>
    <n v="0"/>
    <n v="3.67"/>
    <x v="4"/>
    <s v="video games"/>
    <x v="2019"/>
    <x v="2017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020"/>
    <b v="0"/>
    <n v="3"/>
    <b v="0"/>
    <s v="games/mobile games"/>
    <n v="0"/>
    <n v="3.67"/>
    <x v="4"/>
    <s v="mobile games"/>
    <x v="2020"/>
    <x v="201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021"/>
    <b v="0"/>
    <n v="0"/>
    <b v="0"/>
    <s v="games/mobile games"/>
    <n v="0"/>
    <n v="0"/>
    <x v="4"/>
    <s v="mobile games"/>
    <x v="2021"/>
    <x v="2019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2022"/>
    <b v="0"/>
    <n v="3"/>
    <b v="0"/>
    <s v="food/food trucks"/>
    <n v="7"/>
    <n v="108.33"/>
    <x v="7"/>
    <s v="food trucks"/>
    <x v="2022"/>
    <x v="202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2023"/>
    <b v="0"/>
    <n v="549"/>
    <b v="1"/>
    <s v="photography/photobooks"/>
    <n v="786"/>
    <n v="71.59"/>
    <x v="6"/>
    <s v="photobooks"/>
    <x v="2023"/>
    <x v="202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2024"/>
    <b v="0"/>
    <n v="24"/>
    <b v="0"/>
    <s v="music/world music"/>
    <n v="29"/>
    <n v="61.04"/>
    <x v="5"/>
    <s v="world music"/>
    <x v="2024"/>
    <x v="202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2025"/>
    <b v="0"/>
    <n v="0"/>
    <b v="0"/>
    <s v="music/world music"/>
    <n v="0"/>
    <n v="0"/>
    <x v="5"/>
    <s v="world music"/>
    <x v="2025"/>
    <x v="202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2026"/>
    <b v="0"/>
    <n v="1"/>
    <b v="0"/>
    <s v="music/world music"/>
    <n v="1"/>
    <n v="40"/>
    <x v="5"/>
    <s v="world music"/>
    <x v="2026"/>
    <x v="202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2027"/>
    <b v="0"/>
    <n v="34"/>
    <b v="0"/>
    <s v="music/world music"/>
    <n v="51"/>
    <n v="74.62"/>
    <x v="5"/>
    <s v="world music"/>
    <x v="2027"/>
    <x v="2025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2028"/>
    <b v="1"/>
    <n v="81"/>
    <b v="1"/>
    <s v="music/rock"/>
    <n v="104"/>
    <n v="64.47"/>
    <x v="5"/>
    <s v="rock"/>
    <x v="2028"/>
    <x v="2026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2029"/>
    <b v="1"/>
    <n v="28"/>
    <b v="1"/>
    <s v="music/rock"/>
    <n v="106"/>
    <n v="189.29"/>
    <x v="5"/>
    <s v="rock"/>
    <x v="2029"/>
    <x v="2027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2030"/>
    <b v="0"/>
    <n v="172"/>
    <b v="1"/>
    <s v="publishing/nonfiction"/>
    <n v="204"/>
    <n v="59.36"/>
    <x v="2"/>
    <s v="nonfiction"/>
    <x v="2030"/>
    <x v="2028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2031"/>
    <b v="0"/>
    <n v="78"/>
    <b v="1"/>
    <s v="publishing/nonfiction"/>
    <n v="104"/>
    <n v="66.7"/>
    <x v="2"/>
    <s v="nonfiction"/>
    <x v="2031"/>
    <x v="2029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2032"/>
    <b v="0"/>
    <n v="90"/>
    <b v="1"/>
    <s v="music/rock"/>
    <n v="114"/>
    <n v="63.48"/>
    <x v="5"/>
    <s v="rock"/>
    <x v="2032"/>
    <x v="203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2033"/>
    <b v="0"/>
    <n v="87"/>
    <b v="1"/>
    <s v="music/rock"/>
    <n v="111"/>
    <n v="63.62"/>
    <x v="5"/>
    <s v="rock"/>
    <x v="2033"/>
    <x v="203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2034"/>
    <b v="0"/>
    <n v="73"/>
    <b v="1"/>
    <s v="music/rock"/>
    <n v="107"/>
    <n v="73.36"/>
    <x v="5"/>
    <s v="rock"/>
    <x v="2034"/>
    <x v="203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2035"/>
    <b v="0"/>
    <n v="112"/>
    <b v="1"/>
    <s v="music/rock"/>
    <n v="135"/>
    <n v="60.18"/>
    <x v="5"/>
    <s v="rock"/>
    <x v="2035"/>
    <x v="2033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2036"/>
    <b v="0"/>
    <n v="4"/>
    <b v="0"/>
    <s v="publishing/translations"/>
    <n v="8"/>
    <n v="104.75"/>
    <x v="2"/>
    <s v="translations"/>
    <x v="2036"/>
    <x v="2034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2037"/>
    <b v="0"/>
    <n v="5"/>
    <b v="0"/>
    <s v="publishing/translations"/>
    <n v="8"/>
    <n v="80.599999999999994"/>
    <x v="2"/>
    <s v="translations"/>
    <x v="2037"/>
    <x v="2035"/>
    <x v="1"/>
  </r>
  <r>
    <n v="1456"/>
    <s v="Sometimes you don't need love (Canceled)"/>
    <s v="English Version of my auto-published novel"/>
    <n v="5000"/>
    <n v="145"/>
    <x v="0"/>
    <s v="IT"/>
    <s v="EUR"/>
    <n v="1483459365"/>
    <x v="2038"/>
    <b v="0"/>
    <n v="3"/>
    <b v="0"/>
    <s v="publishing/translations"/>
    <n v="3"/>
    <n v="48.33"/>
    <x v="2"/>
    <s v="translations"/>
    <x v="2038"/>
    <x v="2036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2039"/>
    <b v="0"/>
    <n v="0"/>
    <b v="0"/>
    <s v="publishing/translations"/>
    <n v="0"/>
    <n v="0"/>
    <x v="2"/>
    <s v="translations"/>
    <x v="2039"/>
    <x v="2037"/>
    <x v="1"/>
  </r>
  <r>
    <n v="1464"/>
    <s v="Science Studio"/>
    <s v="The Best Science Media on the Web"/>
    <n v="5000"/>
    <n v="8160"/>
    <x v="2"/>
    <s v="US"/>
    <s v="USD"/>
    <n v="1361029958"/>
    <x v="2040"/>
    <b v="1"/>
    <n v="234"/>
    <b v="1"/>
    <s v="publishing/radio &amp; podcasts"/>
    <n v="163"/>
    <n v="34.869999999999997"/>
    <x v="2"/>
    <s v="radio &amp; podcasts"/>
    <x v="2040"/>
    <x v="20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2041"/>
    <b v="0"/>
    <n v="6"/>
    <b v="0"/>
    <s v="publishing/fiction"/>
    <n v="2"/>
    <n v="17.5"/>
    <x v="2"/>
    <s v="fiction"/>
    <x v="2041"/>
    <x v="203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2042"/>
    <b v="0"/>
    <n v="1"/>
    <b v="0"/>
    <s v="publishing/fiction"/>
    <n v="0"/>
    <n v="5"/>
    <x v="2"/>
    <s v="fiction"/>
    <x v="2042"/>
    <x v="204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2043"/>
    <b v="0"/>
    <n v="0"/>
    <b v="0"/>
    <s v="publishing/fiction"/>
    <n v="0"/>
    <n v="0"/>
    <x v="2"/>
    <s v="fiction"/>
    <x v="2043"/>
    <x v="2041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2044"/>
    <b v="0"/>
    <n v="11"/>
    <b v="0"/>
    <s v="publishing/fiction"/>
    <n v="9"/>
    <n v="40.450000000000003"/>
    <x v="2"/>
    <s v="fiction"/>
    <x v="2044"/>
    <x v="2042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2045"/>
    <b v="1"/>
    <n v="294"/>
    <b v="1"/>
    <s v="photography/photobooks"/>
    <n v="484"/>
    <n v="82.32"/>
    <x v="6"/>
    <s v="photobooks"/>
    <x v="2045"/>
    <x v="2043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2046"/>
    <b v="0"/>
    <n v="10"/>
    <b v="0"/>
    <s v="publishing/art books"/>
    <n v="13"/>
    <n v="65"/>
    <x v="2"/>
    <s v="art books"/>
    <x v="2046"/>
    <x v="2044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2047"/>
    <b v="0"/>
    <n v="9"/>
    <b v="0"/>
    <s v="photography/places"/>
    <n v="7"/>
    <n v="40.78"/>
    <x v="6"/>
    <s v="places"/>
    <x v="2047"/>
    <x v="2045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2048"/>
    <b v="0"/>
    <n v="77"/>
    <b v="1"/>
    <s v="music/rock"/>
    <n v="103"/>
    <n v="66.69"/>
    <x v="5"/>
    <s v="rock"/>
    <x v="2048"/>
    <x v="2046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2049"/>
    <b v="0"/>
    <n v="37"/>
    <b v="1"/>
    <s v="music/rock"/>
    <n v="121"/>
    <n v="163.78"/>
    <x v="5"/>
    <s v="rock"/>
    <x v="2049"/>
    <x v="2047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2050"/>
    <b v="0"/>
    <n v="37"/>
    <b v="1"/>
    <s v="music/pop"/>
    <n v="125"/>
    <n v="168.51"/>
    <x v="5"/>
    <s v="pop"/>
    <x v="2050"/>
    <x v="204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2051"/>
    <b v="0"/>
    <n v="10"/>
    <b v="1"/>
    <s v="music/pop"/>
    <n v="111"/>
    <n v="554"/>
    <x v="5"/>
    <s v="pop"/>
    <x v="2051"/>
    <x v="20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2052"/>
    <b v="0"/>
    <n v="46"/>
    <b v="1"/>
    <s v="music/pop"/>
    <n v="105"/>
    <n v="113.83"/>
    <x v="5"/>
    <s v="pop"/>
    <x v="2052"/>
    <x v="2050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2053"/>
    <b v="0"/>
    <n v="168"/>
    <b v="1"/>
    <s v="music/pop"/>
    <n v="174"/>
    <n v="51.85"/>
    <x v="5"/>
    <s v="pop"/>
    <x v="2053"/>
    <x v="2051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2054"/>
    <b v="0"/>
    <n v="113"/>
    <b v="1"/>
    <s v="music/pop"/>
    <n v="202"/>
    <n v="89.25"/>
    <x v="5"/>
    <s v="pop"/>
    <x v="2054"/>
    <x v="205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2055"/>
    <b v="0"/>
    <n v="1"/>
    <b v="0"/>
    <s v="music/faith"/>
    <n v="0"/>
    <n v="18"/>
    <x v="5"/>
    <s v="faith"/>
    <x v="2055"/>
    <x v="2053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056"/>
    <b v="0"/>
    <n v="15"/>
    <b v="0"/>
    <s v="music/faith"/>
    <n v="48"/>
    <n v="159.33000000000001"/>
    <x v="5"/>
    <s v="faith"/>
    <x v="2056"/>
    <x v="2054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2057"/>
    <b v="0"/>
    <n v="2"/>
    <b v="0"/>
    <s v="music/faith"/>
    <n v="1"/>
    <n v="25.5"/>
    <x v="5"/>
    <s v="faith"/>
    <x v="2057"/>
    <x v="2055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2058"/>
    <b v="0"/>
    <n v="9"/>
    <b v="0"/>
    <s v="music/faith"/>
    <n v="10"/>
    <n v="54.11"/>
    <x v="5"/>
    <s v="faith"/>
    <x v="2058"/>
    <x v="2056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2059"/>
    <b v="0"/>
    <n v="1"/>
    <b v="0"/>
    <s v="music/faith"/>
    <n v="1"/>
    <n v="34"/>
    <x v="5"/>
    <s v="faith"/>
    <x v="2059"/>
    <x v="2057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2060"/>
    <b v="0"/>
    <n v="0"/>
    <b v="0"/>
    <s v="music/faith"/>
    <n v="0"/>
    <n v="0"/>
    <x v="5"/>
    <s v="faith"/>
    <x v="2060"/>
    <x v="2058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2061"/>
    <b v="0"/>
    <n v="2"/>
    <b v="0"/>
    <s v="music/faith"/>
    <n v="0"/>
    <n v="5.5"/>
    <x v="5"/>
    <s v="faith"/>
    <x v="2061"/>
    <x v="2059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2062"/>
    <b v="0"/>
    <n v="0"/>
    <b v="0"/>
    <s v="music/faith"/>
    <n v="0"/>
    <n v="0"/>
    <x v="5"/>
    <s v="faith"/>
    <x v="2062"/>
    <x v="2060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2063"/>
    <b v="0"/>
    <n v="1"/>
    <b v="0"/>
    <s v="music/faith"/>
    <n v="0"/>
    <n v="20"/>
    <x v="5"/>
    <s v="faith"/>
    <x v="2063"/>
    <x v="206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2064"/>
    <b v="0"/>
    <n v="125"/>
    <b v="1"/>
    <s v="photography/photobooks"/>
    <n v="202"/>
    <n v="80.650000000000006"/>
    <x v="6"/>
    <s v="photobooks"/>
    <x v="2064"/>
    <x v="2062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2065"/>
    <b v="0"/>
    <n v="14"/>
    <b v="1"/>
    <s v="photography/photobooks"/>
    <n v="116"/>
    <n v="414.29"/>
    <x v="6"/>
    <s v="photobooks"/>
    <x v="2065"/>
    <x v="2063"/>
    <x v="0"/>
  </r>
  <r>
    <n v="1759"/>
    <s v="Death Valley"/>
    <s v="Death Valley will be the first photo book of Andi State"/>
    <n v="5000"/>
    <n v="5330"/>
    <x v="2"/>
    <s v="US"/>
    <s v="USD"/>
    <n v="1427309629"/>
    <x v="2066"/>
    <b v="0"/>
    <n v="49"/>
    <b v="1"/>
    <s v="photography/photobooks"/>
    <n v="107"/>
    <n v="108.78"/>
    <x v="6"/>
    <s v="photobooks"/>
    <x v="2066"/>
    <x v="2064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2067"/>
    <b v="0"/>
    <n v="102"/>
    <b v="1"/>
    <s v="photography/photobooks"/>
    <n v="165"/>
    <n v="81.099999999999994"/>
    <x v="6"/>
    <s v="photobooks"/>
    <x v="2067"/>
    <x v="2065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2068"/>
    <b v="1"/>
    <n v="39"/>
    <b v="0"/>
    <s v="photography/photobooks"/>
    <n v="46"/>
    <n v="58.62"/>
    <x v="6"/>
    <s v="photobooks"/>
    <x v="2068"/>
    <x v="2066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2069"/>
    <b v="1"/>
    <n v="15"/>
    <b v="0"/>
    <s v="photography/photobooks"/>
    <n v="4"/>
    <n v="12.47"/>
    <x v="6"/>
    <s v="photobooks"/>
    <x v="2069"/>
    <x v="2067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2070"/>
    <b v="1"/>
    <n v="4"/>
    <b v="0"/>
    <s v="photography/photobooks"/>
    <n v="7"/>
    <n v="83.75"/>
    <x v="6"/>
    <s v="photobooks"/>
    <x v="2070"/>
    <x v="206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2071"/>
    <b v="1"/>
    <n v="33"/>
    <b v="0"/>
    <s v="photography/photobooks"/>
    <n v="40"/>
    <n v="60.24"/>
    <x v="6"/>
    <s v="photobooks"/>
    <x v="2071"/>
    <x v="2069"/>
    <x v="1"/>
  </r>
  <r>
    <n v="1807"/>
    <s v="Anywhere but Here"/>
    <s v="I want to explore alternative cultures and lifestyles in America."/>
    <n v="5000"/>
    <n v="553"/>
    <x v="1"/>
    <s v="US"/>
    <s v="USD"/>
    <n v="1411868313"/>
    <x v="2072"/>
    <b v="1"/>
    <n v="8"/>
    <b v="0"/>
    <s v="photography/photobooks"/>
    <n v="11"/>
    <n v="69.13"/>
    <x v="6"/>
    <s v="photobooks"/>
    <x v="2072"/>
    <x v="2070"/>
    <x v="1"/>
  </r>
  <r>
    <n v="1836"/>
    <s v="KICKSTART OUR &lt;+3"/>
    <s v="Help fund our 2013 Sound &amp; Lighting Touring rig!"/>
    <n v="5000"/>
    <n v="10017"/>
    <x v="2"/>
    <s v="US"/>
    <s v="USD"/>
    <n v="1361129129"/>
    <x v="2073"/>
    <b v="0"/>
    <n v="55"/>
    <b v="1"/>
    <s v="music/rock"/>
    <n v="200"/>
    <n v="182.13"/>
    <x v="5"/>
    <s v="rock"/>
    <x v="2073"/>
    <x v="2071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2074"/>
    <b v="0"/>
    <n v="2"/>
    <b v="0"/>
    <s v="games/mobile games"/>
    <n v="0"/>
    <n v="3"/>
    <x v="4"/>
    <s v="mobile games"/>
    <x v="2074"/>
    <x v="2072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x v="2075"/>
    <b v="0"/>
    <n v="24"/>
    <b v="0"/>
    <s v="games/mobile games"/>
    <n v="20"/>
    <n v="41.83"/>
    <x v="4"/>
    <s v="mobile games"/>
    <x v="2075"/>
    <x v="2073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2076"/>
    <b v="0"/>
    <n v="42"/>
    <b v="0"/>
    <s v="technology/gadgets"/>
    <n v="59"/>
    <n v="70.599999999999994"/>
    <x v="3"/>
    <s v="gadgets"/>
    <x v="2076"/>
    <x v="2074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2077"/>
    <b v="0"/>
    <n v="77"/>
    <b v="1"/>
    <s v="music/indie rock"/>
    <n v="124"/>
    <n v="80.27"/>
    <x v="5"/>
    <s v="indie rock"/>
    <x v="2077"/>
    <x v="207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2078"/>
    <b v="1"/>
    <n v="103"/>
    <b v="1"/>
    <s v="technology/hardware"/>
    <n v="262"/>
    <n v="127.32"/>
    <x v="3"/>
    <s v="hardware"/>
    <x v="2078"/>
    <x v="2076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2079"/>
    <b v="1"/>
    <n v="701"/>
    <b v="1"/>
    <s v="technology/hardware"/>
    <n v="1132"/>
    <n v="80.73"/>
    <x v="3"/>
    <s v="hardware"/>
    <x v="2079"/>
    <x v="207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2080"/>
    <b v="0"/>
    <n v="1"/>
    <b v="0"/>
    <s v="photography/people"/>
    <n v="1"/>
    <n v="50"/>
    <x v="6"/>
    <s v="people"/>
    <x v="2080"/>
    <x v="207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2081"/>
    <b v="0"/>
    <n v="25"/>
    <b v="0"/>
    <s v="photography/people"/>
    <n v="13"/>
    <n v="25"/>
    <x v="6"/>
    <s v="people"/>
    <x v="2081"/>
    <x v="2079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2082"/>
    <b v="1"/>
    <n v="183"/>
    <b v="1"/>
    <s v="technology/hardware"/>
    <n v="235"/>
    <n v="64.180000000000007"/>
    <x v="3"/>
    <s v="hardware"/>
    <x v="2082"/>
    <x v="208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2083"/>
    <b v="1"/>
    <n v="95"/>
    <b v="1"/>
    <s v="technology/hardware"/>
    <n v="281"/>
    <n v="147.94999999999999"/>
    <x v="3"/>
    <s v="hardware"/>
    <x v="2083"/>
    <x v="208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2084"/>
    <b v="0"/>
    <n v="121"/>
    <b v="1"/>
    <s v="technology/hardware"/>
    <n v="101"/>
    <n v="41.74"/>
    <x v="3"/>
    <s v="hardware"/>
    <x v="2084"/>
    <x v="208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2085"/>
    <b v="0"/>
    <n v="35"/>
    <b v="1"/>
    <s v="technology/hardware"/>
    <n v="108"/>
    <n v="154.16999999999999"/>
    <x v="3"/>
    <s v="hardware"/>
    <x v="2085"/>
    <x v="208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2086"/>
    <b v="0"/>
    <n v="147"/>
    <b v="1"/>
    <s v="music/indie rock"/>
    <n v="105"/>
    <n v="35.61"/>
    <x v="5"/>
    <s v="indie rock"/>
    <x v="2086"/>
    <x v="2084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2087"/>
    <b v="0"/>
    <n v="22"/>
    <b v="0"/>
    <s v="games/video games"/>
    <n v="10"/>
    <n v="21.73"/>
    <x v="4"/>
    <s v="video games"/>
    <x v="2087"/>
    <x v="2085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2088"/>
    <b v="0"/>
    <n v="1"/>
    <b v="0"/>
    <s v="games/video games"/>
    <n v="0"/>
    <n v="1"/>
    <x v="4"/>
    <s v="video games"/>
    <x v="2088"/>
    <x v="2086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2089"/>
    <b v="0"/>
    <n v="5"/>
    <b v="0"/>
    <s v="games/video games"/>
    <n v="2"/>
    <n v="23"/>
    <x v="4"/>
    <s v="video games"/>
    <x v="2089"/>
    <x v="2087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2090"/>
    <b v="0"/>
    <n v="71"/>
    <b v="1"/>
    <s v="music/rock"/>
    <n v="126"/>
    <n v="88.75"/>
    <x v="5"/>
    <s v="rock"/>
    <x v="2090"/>
    <x v="2088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2091"/>
    <b v="0"/>
    <n v="78"/>
    <b v="1"/>
    <s v="music/rock"/>
    <n v="107"/>
    <n v="68.709999999999994"/>
    <x v="5"/>
    <s v="rock"/>
    <x v="2091"/>
    <x v="2089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2092"/>
    <b v="0"/>
    <n v="623"/>
    <b v="1"/>
    <s v="games/tabletop games"/>
    <n v="1857"/>
    <n v="149.03"/>
    <x v="4"/>
    <s v="tabletop games"/>
    <x v="2092"/>
    <x v="209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2093"/>
    <b v="0"/>
    <n v="988"/>
    <b v="1"/>
    <s v="games/tabletop games"/>
    <n v="496"/>
    <n v="25.09"/>
    <x v="4"/>
    <s v="tabletop games"/>
    <x v="2093"/>
    <x v="209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2094"/>
    <b v="0"/>
    <n v="96"/>
    <b v="1"/>
    <s v="games/tabletop games"/>
    <n v="271"/>
    <n v="140.97999999999999"/>
    <x v="4"/>
    <s v="tabletop games"/>
    <x v="2094"/>
    <x v="2092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2095"/>
    <b v="0"/>
    <n v="290"/>
    <b v="1"/>
    <s v="games/tabletop games"/>
    <n v="377"/>
    <n v="65"/>
    <x v="4"/>
    <s v="tabletop games"/>
    <x v="2095"/>
    <x v="20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2096"/>
    <b v="0"/>
    <n v="112"/>
    <b v="1"/>
    <s v="music/rock"/>
    <n v="146"/>
    <n v="65.209999999999994"/>
    <x v="5"/>
    <s v="rock"/>
    <x v="2096"/>
    <x v="2094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x v="2097"/>
    <b v="1"/>
    <n v="211"/>
    <b v="1"/>
    <s v="music/indie rock"/>
    <n v="134"/>
    <n v="31.66"/>
    <x v="5"/>
    <s v="indie rock"/>
    <x v="2097"/>
    <x v="2095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x v="2098"/>
    <b v="1"/>
    <n v="157"/>
    <b v="1"/>
    <s v="music/indie rock"/>
    <n v="176"/>
    <n v="56"/>
    <x v="5"/>
    <s v="indie rock"/>
    <x v="2098"/>
    <x v="209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2099"/>
    <b v="1"/>
    <n v="163"/>
    <b v="1"/>
    <s v="music/indie rock"/>
    <n v="121"/>
    <n v="37.130000000000003"/>
    <x v="5"/>
    <s v="indie rock"/>
    <x v="2099"/>
    <x v="2097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2100"/>
    <b v="1"/>
    <n v="89"/>
    <b v="1"/>
    <s v="music/indie rock"/>
    <n v="109"/>
    <n v="61.04"/>
    <x v="5"/>
    <s v="indie rock"/>
    <x v="2100"/>
    <x v="2098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2101"/>
    <b v="0"/>
    <n v="0"/>
    <b v="0"/>
    <s v="technology/web"/>
    <n v="0"/>
    <n v="0"/>
    <x v="3"/>
    <s v="web"/>
    <x v="2101"/>
    <x v="2099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2102"/>
    <b v="0"/>
    <n v="1"/>
    <b v="0"/>
    <s v="technology/web"/>
    <n v="0"/>
    <n v="2"/>
    <x v="3"/>
    <s v="web"/>
    <x v="2102"/>
    <x v="21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2103"/>
    <b v="0"/>
    <n v="2"/>
    <b v="0"/>
    <s v="technology/web"/>
    <n v="0"/>
    <n v="1.5"/>
    <x v="3"/>
    <s v="web"/>
    <x v="2103"/>
    <x v="210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2104"/>
    <b v="0"/>
    <n v="1"/>
    <b v="0"/>
    <s v="technology/web"/>
    <n v="0"/>
    <n v="10"/>
    <x v="3"/>
    <s v="web"/>
    <x v="2104"/>
    <x v="2102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2105"/>
    <b v="0"/>
    <n v="20"/>
    <b v="0"/>
    <s v="food/food trucks"/>
    <n v="23"/>
    <n v="56.3"/>
    <x v="7"/>
    <s v="food trucks"/>
    <x v="2105"/>
    <x v="2103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2106"/>
    <b v="0"/>
    <n v="2"/>
    <b v="0"/>
    <s v="food/food trucks"/>
    <n v="0"/>
    <n v="5"/>
    <x v="7"/>
    <s v="food trucks"/>
    <x v="2106"/>
    <x v="210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2107"/>
    <b v="0"/>
    <n v="115"/>
    <b v="1"/>
    <s v="food/small batch"/>
    <n v="173"/>
    <n v="75.13"/>
    <x v="7"/>
    <s v="small batch"/>
    <x v="2107"/>
    <x v="2105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2108"/>
    <b v="0"/>
    <n v="111"/>
    <b v="1"/>
    <s v="food/small batch"/>
    <n v="168"/>
    <n v="75.67"/>
    <x v="7"/>
    <s v="small batch"/>
    <x v="2108"/>
    <x v="210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2109"/>
    <b v="0"/>
    <n v="80"/>
    <b v="1"/>
    <s v="food/small batch"/>
    <n v="110"/>
    <n v="68.86"/>
    <x v="7"/>
    <s v="small batch"/>
    <x v="2109"/>
    <x v="2107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2110"/>
    <b v="0"/>
    <n v="38"/>
    <b v="1"/>
    <s v="music/indie rock"/>
    <n v="100"/>
    <n v="131.58000000000001"/>
    <x v="5"/>
    <s v="indie rock"/>
    <x v="2110"/>
    <x v="2108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2111"/>
    <b v="0"/>
    <n v="2"/>
    <b v="0"/>
    <s v="food/restaurants"/>
    <n v="1"/>
    <n v="15"/>
    <x v="7"/>
    <s v="restaurants"/>
    <x v="2111"/>
    <x v="2109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2112"/>
    <b v="0"/>
    <n v="12"/>
    <b v="0"/>
    <s v="food/restaurants"/>
    <n v="19"/>
    <n v="77.5"/>
    <x v="7"/>
    <s v="restaurants"/>
    <x v="2112"/>
    <x v="211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2113"/>
    <b v="0"/>
    <n v="0"/>
    <b v="0"/>
    <s v="food/restaurants"/>
    <n v="0"/>
    <n v="0"/>
    <x v="7"/>
    <s v="restaurants"/>
    <x v="2113"/>
    <x v="211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2114"/>
    <b v="0"/>
    <n v="27"/>
    <b v="1"/>
    <s v="music/classical music"/>
    <n v="100"/>
    <n v="185.19"/>
    <x v="5"/>
    <s v="classical music"/>
    <x v="2114"/>
    <x v="2112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2115"/>
    <b v="0"/>
    <n v="57"/>
    <b v="1"/>
    <s v="music/classical music"/>
    <n v="101"/>
    <n v="88.44"/>
    <x v="5"/>
    <s v="classical music"/>
    <x v="2115"/>
    <x v="2113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2116"/>
    <b v="0"/>
    <n v="11"/>
    <b v="0"/>
    <s v="food/food trucks"/>
    <n v="11"/>
    <n v="48.18"/>
    <x v="7"/>
    <s v="food trucks"/>
    <x v="2116"/>
    <x v="2114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2117"/>
    <b v="0"/>
    <n v="100"/>
    <b v="1"/>
    <s v="technology/space exploration"/>
    <n v="128"/>
    <n v="63.87"/>
    <x v="3"/>
    <s v="space exploration"/>
    <x v="2117"/>
    <x v="2115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2118"/>
    <b v="0"/>
    <n v="199"/>
    <b v="1"/>
    <s v="technology/space exploration"/>
    <n v="355"/>
    <n v="89.1"/>
    <x v="3"/>
    <s v="space exploration"/>
    <x v="2118"/>
    <x v="211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2119"/>
    <b v="0"/>
    <n v="60"/>
    <b v="1"/>
    <s v="technology/makerspaces"/>
    <n v="103"/>
    <n v="85.75"/>
    <x v="3"/>
    <s v="makerspaces"/>
    <x v="2119"/>
    <x v="2117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2120"/>
    <b v="0"/>
    <n v="3"/>
    <b v="0"/>
    <s v="food/food trucks"/>
    <n v="1"/>
    <n v="13.33"/>
    <x v="7"/>
    <s v="food trucks"/>
    <x v="2120"/>
    <x v="2118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2121"/>
    <b v="0"/>
    <n v="185"/>
    <b v="1"/>
    <s v="technology/hardware"/>
    <n v="253"/>
    <n v="68.25"/>
    <x v="3"/>
    <s v="hardware"/>
    <x v="2121"/>
    <x v="2119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2122"/>
    <b v="0"/>
    <n v="15"/>
    <b v="1"/>
    <s v="technology/hardware"/>
    <n v="148"/>
    <n v="493.13"/>
    <x v="3"/>
    <s v="hardware"/>
    <x v="2122"/>
    <x v="212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2123"/>
    <b v="0"/>
    <n v="4"/>
    <b v="0"/>
    <s v="publishing/children's books"/>
    <n v="1"/>
    <n v="13.25"/>
    <x v="2"/>
    <s v="children's books"/>
    <x v="2123"/>
    <x v="212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2124"/>
    <b v="0"/>
    <n v="0"/>
    <b v="0"/>
    <s v="publishing/children's books"/>
    <n v="0"/>
    <n v="0"/>
    <x v="2"/>
    <s v="children's books"/>
    <x v="2124"/>
    <x v="2122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2125"/>
    <b v="0"/>
    <n v="4"/>
    <b v="0"/>
    <s v="publishing/children's books"/>
    <n v="1"/>
    <n v="9"/>
    <x v="2"/>
    <s v="children's books"/>
    <x v="2125"/>
    <x v="2123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2126"/>
    <b v="0"/>
    <n v="4"/>
    <b v="0"/>
    <s v="publishing/children's books"/>
    <n v="2"/>
    <n v="25"/>
    <x v="2"/>
    <s v="children's books"/>
    <x v="2126"/>
    <x v="212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2127"/>
    <b v="0"/>
    <n v="2"/>
    <b v="0"/>
    <s v="publishing/children's books"/>
    <n v="3"/>
    <n v="75"/>
    <x v="2"/>
    <s v="children's books"/>
    <x v="2127"/>
    <x v="2125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2128"/>
    <b v="0"/>
    <n v="142"/>
    <b v="1"/>
    <s v="theater/plays"/>
    <n v="105"/>
    <n v="36.86"/>
    <x v="1"/>
    <s v="plays"/>
    <x v="2128"/>
    <x v="212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2129"/>
    <b v="0"/>
    <n v="139"/>
    <b v="1"/>
    <s v="theater/plays"/>
    <n v="101"/>
    <n v="36.47"/>
    <x v="1"/>
    <s v="plays"/>
    <x v="2129"/>
    <x v="2127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2130"/>
    <b v="0"/>
    <n v="130"/>
    <b v="1"/>
    <s v="theater/plays"/>
    <n v="117"/>
    <n v="44.86"/>
    <x v="1"/>
    <s v="plays"/>
    <x v="2130"/>
    <x v="2128"/>
    <x v="0"/>
  </r>
  <r>
    <n v="2807"/>
    <s v="The Commission Theatre Co."/>
    <s v="Bringing Shakespeare back to the Playwrights"/>
    <n v="5000"/>
    <n v="6300"/>
    <x v="2"/>
    <s v="US"/>
    <s v="USD"/>
    <n v="1435611438"/>
    <x v="2131"/>
    <b v="0"/>
    <n v="93"/>
    <b v="1"/>
    <s v="theater/plays"/>
    <n v="126"/>
    <n v="67.739999999999995"/>
    <x v="1"/>
    <s v="plays"/>
    <x v="2131"/>
    <x v="2129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2132"/>
    <b v="0"/>
    <n v="83"/>
    <b v="1"/>
    <s v="theater/plays"/>
    <n v="113"/>
    <n v="68.25"/>
    <x v="1"/>
    <s v="plays"/>
    <x v="2132"/>
    <x v="213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2133"/>
    <b v="0"/>
    <n v="104"/>
    <b v="1"/>
    <s v="theater/plays"/>
    <n v="105"/>
    <n v="50.38"/>
    <x v="1"/>
    <s v="plays"/>
    <x v="2133"/>
    <x v="2131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2134"/>
    <b v="0"/>
    <n v="6"/>
    <b v="0"/>
    <s v="theater/plays"/>
    <n v="2"/>
    <n v="15.83"/>
    <x v="1"/>
    <s v="plays"/>
    <x v="2134"/>
    <x v="2132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2135"/>
    <b v="0"/>
    <n v="2"/>
    <b v="0"/>
    <s v="theater/plays"/>
    <n v="1"/>
    <n v="22.5"/>
    <x v="1"/>
    <s v="plays"/>
    <x v="2135"/>
    <x v="213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2136"/>
    <b v="0"/>
    <n v="9"/>
    <b v="0"/>
    <s v="theater/plays"/>
    <n v="15"/>
    <n v="83.33"/>
    <x v="1"/>
    <s v="plays"/>
    <x v="2136"/>
    <x v="2134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2137"/>
    <b v="0"/>
    <n v="3"/>
    <b v="0"/>
    <s v="theater/plays"/>
    <n v="5"/>
    <n v="90.33"/>
    <x v="1"/>
    <s v="plays"/>
    <x v="2137"/>
    <x v="2135"/>
    <x v="0"/>
  </r>
  <r>
    <n v="2893"/>
    <s v="REDISCOVERING KIA THE PLAY"/>
    <s v="Fundraising for REDISCOVERING KIA THE PLAY"/>
    <n v="5000"/>
    <n v="25"/>
    <x v="1"/>
    <s v="US"/>
    <s v="USD"/>
    <n v="1420768800"/>
    <x v="2138"/>
    <b v="0"/>
    <n v="2"/>
    <b v="0"/>
    <s v="theater/plays"/>
    <n v="1"/>
    <n v="12.5"/>
    <x v="1"/>
    <s v="plays"/>
    <x v="2138"/>
    <x v="213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2139"/>
    <b v="0"/>
    <n v="4"/>
    <b v="0"/>
    <s v="theater/plays"/>
    <n v="1"/>
    <n v="9.75"/>
    <x v="1"/>
    <s v="plays"/>
    <x v="2139"/>
    <x v="2137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2140"/>
    <b v="0"/>
    <n v="20"/>
    <b v="0"/>
    <s v="theater/plays"/>
    <n v="27"/>
    <n v="68.099999999999994"/>
    <x v="1"/>
    <s v="plays"/>
    <x v="2140"/>
    <x v="2138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2141"/>
    <b v="0"/>
    <n v="108"/>
    <b v="1"/>
    <s v="theater/plays"/>
    <n v="110"/>
    <n v="50.75"/>
    <x v="1"/>
    <s v="plays"/>
    <x v="2141"/>
    <x v="213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2142"/>
    <b v="0"/>
    <n v="196"/>
    <b v="1"/>
    <s v="theater/plays"/>
    <n v="101"/>
    <n v="25.69"/>
    <x v="1"/>
    <s v="plays"/>
    <x v="2142"/>
    <x v="214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2143"/>
    <b v="0"/>
    <n v="71"/>
    <b v="1"/>
    <s v="theater/plays"/>
    <n v="114"/>
    <n v="80.23"/>
    <x v="1"/>
    <s v="plays"/>
    <x v="2143"/>
    <x v="2141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2144"/>
    <b v="0"/>
    <n v="33"/>
    <b v="1"/>
    <s v="theater/plays"/>
    <n v="175"/>
    <n v="264.85000000000002"/>
    <x v="1"/>
    <s v="plays"/>
    <x v="2144"/>
    <x v="2142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2145"/>
    <b v="0"/>
    <n v="87"/>
    <b v="1"/>
    <s v="theater/plays"/>
    <n v="102"/>
    <n v="58.62"/>
    <x v="1"/>
    <s v="plays"/>
    <x v="2145"/>
    <x v="2143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2146"/>
    <b v="0"/>
    <n v="46"/>
    <b v="1"/>
    <s v="theater/plays"/>
    <n v="101"/>
    <n v="110.22"/>
    <x v="1"/>
    <s v="plays"/>
    <x v="2146"/>
    <x v="2144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2147"/>
    <b v="1"/>
    <n v="59"/>
    <b v="1"/>
    <s v="theater/spaces"/>
    <n v="102"/>
    <n v="86.49"/>
    <x v="1"/>
    <s v="spaces"/>
    <x v="2147"/>
    <x v="21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2148"/>
    <b v="0"/>
    <n v="182"/>
    <b v="1"/>
    <s v="theater/spaces"/>
    <n v="246"/>
    <n v="67.7"/>
    <x v="1"/>
    <s v="spaces"/>
    <x v="2148"/>
    <x v="2146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2149"/>
    <b v="0"/>
    <n v="99"/>
    <b v="1"/>
    <s v="theater/spaces"/>
    <n v="168"/>
    <n v="84.86"/>
    <x v="1"/>
    <s v="spaces"/>
    <x v="2149"/>
    <x v="21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2150"/>
    <b v="0"/>
    <n v="47"/>
    <b v="1"/>
    <s v="theater/spaces"/>
    <n v="166"/>
    <n v="177.02"/>
    <x v="1"/>
    <s v="spaces"/>
    <x v="2150"/>
    <x v="2148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2151"/>
    <b v="0"/>
    <n v="9"/>
    <b v="0"/>
    <s v="theater/spaces"/>
    <n v="16"/>
    <n v="88.44"/>
    <x v="1"/>
    <s v="spaces"/>
    <x v="2151"/>
    <x v="214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2152"/>
    <b v="1"/>
    <n v="302"/>
    <b v="1"/>
    <s v="theater/plays"/>
    <n v="189"/>
    <n v="31.21"/>
    <x v="1"/>
    <s v="plays"/>
    <x v="2152"/>
    <x v="2150"/>
    <x v="5"/>
  </r>
  <r>
    <n v="3158"/>
    <s v="Nursery Crimes"/>
    <s v="A 40s crime-noir play using nursery rhyme characters."/>
    <n v="5000"/>
    <n v="5700"/>
    <x v="2"/>
    <s v="US"/>
    <s v="USD"/>
    <n v="1374523752"/>
    <x v="2153"/>
    <b v="1"/>
    <n v="69"/>
    <b v="1"/>
    <s v="theater/plays"/>
    <n v="114"/>
    <n v="82.61"/>
    <x v="1"/>
    <s v="plays"/>
    <x v="2153"/>
    <x v="2151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2154"/>
    <b v="1"/>
    <n v="60"/>
    <b v="1"/>
    <s v="theater/plays"/>
    <n v="110"/>
    <n v="91.3"/>
    <x v="1"/>
    <s v="plays"/>
    <x v="2154"/>
    <x v="2152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2155"/>
    <b v="0"/>
    <n v="24"/>
    <b v="0"/>
    <s v="theater/musical"/>
    <n v="12"/>
    <n v="24.46"/>
    <x v="1"/>
    <s v="musical"/>
    <x v="2155"/>
    <x v="2153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2156"/>
    <b v="0"/>
    <n v="53"/>
    <b v="0"/>
    <s v="theater/musical"/>
    <n v="52"/>
    <n v="49.21"/>
    <x v="1"/>
    <s v="musical"/>
    <x v="2156"/>
    <x v="2154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2157"/>
    <b v="0"/>
    <n v="25"/>
    <b v="0"/>
    <s v="theater/musical"/>
    <n v="55"/>
    <n v="109.04"/>
    <x v="1"/>
    <s v="musical"/>
    <x v="2157"/>
    <x v="2155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2158"/>
    <b v="0"/>
    <n v="0"/>
    <b v="0"/>
    <s v="theater/musical"/>
    <n v="0"/>
    <n v="0"/>
    <x v="1"/>
    <s v="musical"/>
    <x v="2158"/>
    <x v="2156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2159"/>
    <b v="1"/>
    <n v="82"/>
    <b v="1"/>
    <s v="theater/plays"/>
    <n v="104"/>
    <n v="63.11"/>
    <x v="1"/>
    <s v="plays"/>
    <x v="2159"/>
    <x v="215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2160"/>
    <b v="0"/>
    <n v="61"/>
    <b v="1"/>
    <s v="theater/plays"/>
    <n v="119"/>
    <n v="97.38"/>
    <x v="1"/>
    <s v="plays"/>
    <x v="2160"/>
    <x v="2158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2161"/>
    <b v="1"/>
    <n v="73"/>
    <b v="1"/>
    <s v="theater/plays"/>
    <n v="109"/>
    <n v="74.819999999999993"/>
    <x v="1"/>
    <s v="plays"/>
    <x v="2161"/>
    <x v="21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2162"/>
    <b v="1"/>
    <n v="100"/>
    <b v="1"/>
    <s v="theater/plays"/>
    <n v="109"/>
    <n v="54.3"/>
    <x v="1"/>
    <s v="plays"/>
    <x v="2162"/>
    <x v="216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2163"/>
    <b v="0"/>
    <n v="47"/>
    <b v="1"/>
    <s v="theater/plays"/>
    <n v="122"/>
    <n v="129.36000000000001"/>
    <x v="1"/>
    <s v="plays"/>
    <x v="2163"/>
    <x v="2161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2164"/>
    <b v="0"/>
    <n v="65"/>
    <b v="1"/>
    <s v="theater/plays"/>
    <n v="105"/>
    <n v="80.400000000000006"/>
    <x v="1"/>
    <s v="plays"/>
    <x v="2164"/>
    <x v="216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2165"/>
    <b v="0"/>
    <n v="63"/>
    <b v="1"/>
    <s v="theater/plays"/>
    <n v="100"/>
    <n v="79.62"/>
    <x v="1"/>
    <s v="plays"/>
    <x v="2165"/>
    <x v="216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2166"/>
    <b v="0"/>
    <n v="54"/>
    <b v="1"/>
    <s v="theater/plays"/>
    <n v="101"/>
    <n v="93.61"/>
    <x v="1"/>
    <s v="plays"/>
    <x v="2166"/>
    <x v="216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2167"/>
    <b v="0"/>
    <n v="70"/>
    <b v="1"/>
    <s v="theater/plays"/>
    <n v="108"/>
    <n v="76.8"/>
    <x v="1"/>
    <s v="plays"/>
    <x v="2167"/>
    <x v="2165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2168"/>
    <b v="0"/>
    <n v="68"/>
    <b v="1"/>
    <s v="theater/plays"/>
    <n v="113"/>
    <n v="83.43"/>
    <x v="1"/>
    <s v="plays"/>
    <x v="2168"/>
    <x v="2166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2169"/>
    <b v="0"/>
    <n v="54"/>
    <b v="1"/>
    <s v="theater/plays"/>
    <n v="104"/>
    <n v="96.2"/>
    <x v="1"/>
    <s v="plays"/>
    <x v="2169"/>
    <x v="2167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2170"/>
    <b v="0"/>
    <n v="37"/>
    <b v="1"/>
    <s v="theater/plays"/>
    <n v="106"/>
    <n v="143.11000000000001"/>
    <x v="1"/>
    <s v="plays"/>
    <x v="2170"/>
    <x v="2168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2171"/>
    <b v="0"/>
    <n v="82"/>
    <b v="1"/>
    <s v="theater/plays"/>
    <n v="105"/>
    <n v="64.16"/>
    <x v="1"/>
    <s v="plays"/>
    <x v="2171"/>
    <x v="2169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2172"/>
    <b v="0"/>
    <n v="93"/>
    <b v="1"/>
    <s v="theater/plays"/>
    <n v="102"/>
    <n v="55.01"/>
    <x v="1"/>
    <s v="plays"/>
    <x v="2172"/>
    <x v="217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2173"/>
    <b v="0"/>
    <n v="72"/>
    <b v="1"/>
    <s v="theater/plays"/>
    <n v="113"/>
    <n v="78.260000000000005"/>
    <x v="1"/>
    <s v="plays"/>
    <x v="2173"/>
    <x v="217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2174"/>
    <b v="0"/>
    <n v="72"/>
    <b v="1"/>
    <s v="theater/plays"/>
    <n v="107"/>
    <n v="74.209999999999994"/>
    <x v="1"/>
    <s v="plays"/>
    <x v="2174"/>
    <x v="2172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2175"/>
    <b v="0"/>
    <n v="204"/>
    <b v="1"/>
    <s v="theater/plays"/>
    <n v="156"/>
    <n v="38.28"/>
    <x v="1"/>
    <s v="plays"/>
    <x v="2175"/>
    <x v="217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2176"/>
    <b v="0"/>
    <n v="53"/>
    <b v="1"/>
    <s v="theater/plays"/>
    <n v="113"/>
    <n v="107"/>
    <x v="1"/>
    <s v="plays"/>
    <x v="2176"/>
    <x v="217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2177"/>
    <b v="0"/>
    <n v="41"/>
    <b v="1"/>
    <s v="theater/plays"/>
    <n v="100"/>
    <n v="122.54"/>
    <x v="1"/>
    <s v="plays"/>
    <x v="2177"/>
    <x v="217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2178"/>
    <b v="0"/>
    <n v="73"/>
    <b v="1"/>
    <s v="theater/plays"/>
    <n v="100"/>
    <n v="68.53"/>
    <x v="1"/>
    <s v="plays"/>
    <x v="2178"/>
    <x v="217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2179"/>
    <b v="0"/>
    <n v="57"/>
    <b v="1"/>
    <s v="theater/plays"/>
    <n v="144"/>
    <n v="126.67"/>
    <x v="1"/>
    <s v="plays"/>
    <x v="2179"/>
    <x v="2177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2180"/>
    <b v="0"/>
    <n v="31"/>
    <b v="0"/>
    <s v="theater/musical"/>
    <n v="35"/>
    <n v="56.84"/>
    <x v="1"/>
    <s v="musical"/>
    <x v="2180"/>
    <x v="2178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2181"/>
    <b v="0"/>
    <n v="12"/>
    <b v="0"/>
    <s v="theater/musical"/>
    <n v="16"/>
    <n v="68.42"/>
    <x v="1"/>
    <s v="musical"/>
    <x v="2181"/>
    <x v="2179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2182"/>
    <b v="0"/>
    <n v="79"/>
    <b v="1"/>
    <s v="theater/plays"/>
    <n v="116"/>
    <n v="73.58"/>
    <x v="1"/>
    <s v="plays"/>
    <x v="2182"/>
    <x v="218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2183"/>
    <b v="0"/>
    <n v="46"/>
    <b v="1"/>
    <s v="theater/plays"/>
    <n v="106"/>
    <n v="115.02"/>
    <x v="1"/>
    <s v="plays"/>
    <x v="2183"/>
    <x v="218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2184"/>
    <b v="0"/>
    <n v="126"/>
    <b v="1"/>
    <s v="theater/plays"/>
    <n v="106"/>
    <n v="41.94"/>
    <x v="1"/>
    <s v="plays"/>
    <x v="2184"/>
    <x v="2182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2185"/>
    <b v="0"/>
    <n v="25"/>
    <b v="1"/>
    <s v="theater/plays"/>
    <n v="100"/>
    <n v="200.49"/>
    <x v="1"/>
    <s v="plays"/>
    <x v="2185"/>
    <x v="2183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2186"/>
    <b v="0"/>
    <n v="136"/>
    <b v="1"/>
    <s v="theater/plays"/>
    <n v="111"/>
    <n v="40.630000000000003"/>
    <x v="1"/>
    <s v="plays"/>
    <x v="2186"/>
    <x v="2184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2187"/>
    <b v="0"/>
    <n v="44"/>
    <b v="1"/>
    <s v="theater/plays"/>
    <n v="101"/>
    <n v="114.55"/>
    <x v="1"/>
    <s v="plays"/>
    <x v="2187"/>
    <x v="218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2188"/>
    <b v="0"/>
    <n v="5"/>
    <b v="0"/>
    <s v="theater/plays"/>
    <n v="7"/>
    <n v="72.400000000000006"/>
    <x v="1"/>
    <s v="plays"/>
    <x v="2188"/>
    <x v="2186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2189"/>
    <b v="0"/>
    <n v="4"/>
    <b v="0"/>
    <s v="theater/plays"/>
    <n v="2"/>
    <n v="25"/>
    <x v="1"/>
    <s v="plays"/>
    <x v="2189"/>
    <x v="2187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2190"/>
    <b v="0"/>
    <n v="52"/>
    <b v="1"/>
    <s v="theater/musical"/>
    <n v="104"/>
    <n v="99.54"/>
    <x v="1"/>
    <s v="musical"/>
    <x v="2190"/>
    <x v="2188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2191"/>
    <b v="0"/>
    <n v="30"/>
    <b v="1"/>
    <s v="theater/musical"/>
    <n v="103"/>
    <n v="172.23"/>
    <x v="1"/>
    <s v="musical"/>
    <x v="2191"/>
    <x v="2189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2192"/>
    <b v="0"/>
    <n v="91"/>
    <b v="1"/>
    <s v="theater/musical"/>
    <n v="101"/>
    <n v="55.5"/>
    <x v="1"/>
    <s v="musical"/>
    <x v="2192"/>
    <x v="2190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2193"/>
    <b v="0"/>
    <n v="77"/>
    <b v="1"/>
    <s v="theater/musical"/>
    <n v="100"/>
    <n v="64.94"/>
    <x v="1"/>
    <s v="musical"/>
    <x v="2193"/>
    <x v="219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2194"/>
    <b v="0"/>
    <n v="33"/>
    <b v="1"/>
    <s v="theater/musical"/>
    <n v="110"/>
    <n v="166.97"/>
    <x v="1"/>
    <s v="musical"/>
    <x v="2194"/>
    <x v="2192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x v="2195"/>
    <b v="0"/>
    <n v="57"/>
    <b v="1"/>
    <s v="theater/musical"/>
    <n v="108"/>
    <n v="94.91"/>
    <x v="1"/>
    <s v="musical"/>
    <x v="2195"/>
    <x v="2193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2196"/>
    <b v="0"/>
    <n v="1"/>
    <b v="0"/>
    <s v="theater/musical"/>
    <n v="1"/>
    <n v="50"/>
    <x v="1"/>
    <s v="musical"/>
    <x v="2196"/>
    <x v="219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2197"/>
    <b v="0"/>
    <n v="9"/>
    <b v="0"/>
    <s v="theater/musical"/>
    <n v="9"/>
    <n v="47.33"/>
    <x v="1"/>
    <s v="musical"/>
    <x v="2197"/>
    <x v="2195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2198"/>
    <b v="0"/>
    <n v="76"/>
    <b v="1"/>
    <s v="theater/plays"/>
    <n v="110"/>
    <n v="72.38"/>
    <x v="1"/>
    <s v="plays"/>
    <x v="2198"/>
    <x v="219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2199"/>
    <b v="0"/>
    <n v="49"/>
    <b v="1"/>
    <s v="theater/plays"/>
    <n v="105"/>
    <n v="107.57"/>
    <x v="1"/>
    <s v="plays"/>
    <x v="2199"/>
    <x v="2197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2200"/>
    <b v="0"/>
    <n v="28"/>
    <b v="1"/>
    <s v="theater/plays"/>
    <n v="100"/>
    <n v="178.57"/>
    <x v="1"/>
    <s v="plays"/>
    <x v="2200"/>
    <x v="2198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2201"/>
    <b v="1"/>
    <n v="23"/>
    <b v="0"/>
    <s v="theater/plays"/>
    <n v="22"/>
    <n v="47.7"/>
    <x v="1"/>
    <s v="plays"/>
    <x v="2201"/>
    <x v="2199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2202"/>
    <b v="1"/>
    <n v="19"/>
    <b v="0"/>
    <s v="theater/plays"/>
    <n v="21"/>
    <n v="56.05"/>
    <x v="1"/>
    <s v="plays"/>
    <x v="2202"/>
    <x v="220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2203"/>
    <b v="0"/>
    <n v="1"/>
    <b v="0"/>
    <s v="theater/plays"/>
    <n v="0"/>
    <n v="1"/>
    <x v="1"/>
    <s v="plays"/>
    <x v="2203"/>
    <x v="2201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2204"/>
    <b v="0"/>
    <n v="4"/>
    <b v="0"/>
    <s v="theater/plays"/>
    <n v="5"/>
    <n v="65"/>
    <x v="1"/>
    <s v="plays"/>
    <x v="2204"/>
    <x v="2202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2205"/>
    <b v="0"/>
    <n v="3"/>
    <b v="0"/>
    <s v="theater/plays"/>
    <n v="1"/>
    <n v="20"/>
    <x v="1"/>
    <s v="plays"/>
    <x v="2205"/>
    <x v="2203"/>
    <x v="2"/>
  </r>
  <r>
    <n v="3868"/>
    <s v="1000 words (Canceled)"/>
    <s v="New collection of music by Scott Evan Davis!"/>
    <n v="5000"/>
    <n v="10"/>
    <x v="0"/>
    <s v="GB"/>
    <s v="GBP"/>
    <n v="1410191405"/>
    <x v="2206"/>
    <b v="0"/>
    <n v="1"/>
    <b v="0"/>
    <s v="theater/musical"/>
    <n v="0"/>
    <n v="10"/>
    <x v="1"/>
    <s v="musical"/>
    <x v="2206"/>
    <x v="2204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2207"/>
    <b v="0"/>
    <n v="3"/>
    <b v="0"/>
    <s v="theater/plays"/>
    <n v="2"/>
    <n v="30"/>
    <x v="1"/>
    <s v="plays"/>
    <x v="2207"/>
    <x v="2205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2208"/>
    <b v="0"/>
    <n v="1"/>
    <b v="0"/>
    <s v="theater/plays"/>
    <n v="0"/>
    <n v="15"/>
    <x v="1"/>
    <s v="plays"/>
    <x v="2208"/>
    <x v="220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2209"/>
    <b v="0"/>
    <n v="7"/>
    <b v="0"/>
    <s v="theater/plays"/>
    <n v="13"/>
    <n v="93"/>
    <x v="1"/>
    <s v="plays"/>
    <x v="2209"/>
    <x v="2207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2210"/>
    <b v="0"/>
    <n v="12"/>
    <b v="0"/>
    <s v="theater/plays"/>
    <n v="11"/>
    <n v="45.83"/>
    <x v="1"/>
    <s v="plays"/>
    <x v="2210"/>
    <x v="2208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2211"/>
    <b v="0"/>
    <n v="1"/>
    <b v="0"/>
    <s v="theater/plays"/>
    <n v="0"/>
    <n v="5"/>
    <x v="1"/>
    <s v="plays"/>
    <x v="2211"/>
    <x v="2209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2212"/>
    <b v="0"/>
    <n v="2"/>
    <b v="0"/>
    <s v="theater/plays"/>
    <n v="0"/>
    <n v="5.5"/>
    <x v="1"/>
    <s v="plays"/>
    <x v="2212"/>
    <x v="221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2213"/>
    <b v="0"/>
    <n v="13"/>
    <b v="0"/>
    <s v="theater/plays"/>
    <n v="36"/>
    <n v="137.08000000000001"/>
    <x v="1"/>
    <s v="plays"/>
    <x v="2213"/>
    <x v="221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2214"/>
    <b v="0"/>
    <n v="0"/>
    <b v="0"/>
    <s v="theater/plays"/>
    <n v="0"/>
    <n v="0"/>
    <x v="1"/>
    <s v="plays"/>
    <x v="2214"/>
    <x v="2212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2215"/>
    <b v="0"/>
    <n v="2"/>
    <b v="0"/>
    <s v="theater/plays"/>
    <n v="0"/>
    <n v="10.5"/>
    <x v="1"/>
    <s v="plays"/>
    <x v="2215"/>
    <x v="221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2216"/>
    <b v="0"/>
    <n v="11"/>
    <b v="0"/>
    <s v="theater/plays"/>
    <n v="11"/>
    <n v="47.91"/>
    <x v="1"/>
    <s v="plays"/>
    <x v="2216"/>
    <x v="22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2217"/>
    <b v="0"/>
    <n v="37"/>
    <b v="0"/>
    <s v="theater/plays"/>
    <n v="78"/>
    <n v="105.54"/>
    <x v="1"/>
    <s v="plays"/>
    <x v="2217"/>
    <x v="22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2218"/>
    <b v="0"/>
    <n v="13"/>
    <b v="0"/>
    <s v="theater/plays"/>
    <n v="10"/>
    <n v="37.54"/>
    <x v="1"/>
    <s v="plays"/>
    <x v="2218"/>
    <x v="221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2219"/>
    <b v="0"/>
    <n v="4"/>
    <b v="0"/>
    <s v="theater/plays"/>
    <n v="5"/>
    <n v="62.5"/>
    <x v="1"/>
    <s v="plays"/>
    <x v="2219"/>
    <x v="2217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2220"/>
    <b v="0"/>
    <n v="0"/>
    <b v="0"/>
    <s v="theater/plays"/>
    <n v="0"/>
    <n v="0"/>
    <x v="1"/>
    <s v="plays"/>
    <x v="2220"/>
    <x v="2218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2221"/>
    <b v="0"/>
    <n v="2"/>
    <b v="0"/>
    <s v="theater/plays"/>
    <n v="0"/>
    <n v="10.5"/>
    <x v="1"/>
    <s v="plays"/>
    <x v="2221"/>
    <x v="2219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2222"/>
    <b v="0"/>
    <n v="1"/>
    <b v="0"/>
    <s v="theater/plays"/>
    <n v="0"/>
    <n v="1"/>
    <x v="1"/>
    <s v="plays"/>
    <x v="2222"/>
    <x v="222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2223"/>
    <b v="0"/>
    <n v="4"/>
    <b v="0"/>
    <s v="theater/plays"/>
    <n v="2"/>
    <n v="27.5"/>
    <x v="1"/>
    <s v="plays"/>
    <x v="2223"/>
    <x v="222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2224"/>
    <b v="0"/>
    <n v="21"/>
    <b v="0"/>
    <s v="theater/plays"/>
    <n v="18"/>
    <n v="41.95"/>
    <x v="1"/>
    <s v="plays"/>
    <x v="2224"/>
    <x v="2222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2225"/>
    <b v="0"/>
    <n v="17"/>
    <b v="0"/>
    <s v="theater/plays"/>
    <n v="61"/>
    <n v="179.12"/>
    <x v="1"/>
    <s v="plays"/>
    <x v="2225"/>
    <x v="2223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2226"/>
    <b v="0"/>
    <n v="8"/>
    <b v="0"/>
    <s v="theater/plays"/>
    <n v="5"/>
    <n v="30"/>
    <x v="1"/>
    <s v="plays"/>
    <x v="2226"/>
    <x v="222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2227"/>
    <b v="0"/>
    <n v="33"/>
    <b v="0"/>
    <s v="theater/plays"/>
    <n v="71"/>
    <n v="106.97"/>
    <x v="1"/>
    <s v="plays"/>
    <x v="2227"/>
    <x v="2225"/>
    <x v="2"/>
  </r>
  <r>
    <n v="3285"/>
    <s v="By Morning"/>
    <s v="A new play by Matthew Gasda"/>
    <n v="4999"/>
    <n v="5604"/>
    <x v="2"/>
    <s v="US"/>
    <s v="USD"/>
    <n v="1488258000"/>
    <x v="2228"/>
    <b v="0"/>
    <n v="81"/>
    <b v="1"/>
    <s v="theater/plays"/>
    <n v="112"/>
    <n v="69.19"/>
    <x v="1"/>
    <s v="plays"/>
    <x v="2228"/>
    <x v="2226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2229"/>
    <b v="0"/>
    <n v="0"/>
    <b v="0"/>
    <s v="publishing/translations"/>
    <n v="0"/>
    <n v="0"/>
    <x v="2"/>
    <s v="translations"/>
    <x v="2229"/>
    <x v="2227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2230"/>
    <b v="0"/>
    <n v="149"/>
    <b v="1"/>
    <s v="publishing/nonfiction"/>
    <n v="147"/>
    <n v="48.45"/>
    <x v="2"/>
    <s v="nonfiction"/>
    <x v="2230"/>
    <x v="222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2231"/>
    <b v="0"/>
    <n v="263"/>
    <b v="1"/>
    <s v="technology/hardware"/>
    <n v="819"/>
    <n v="152.62"/>
    <x v="3"/>
    <s v="hardware"/>
    <x v="2231"/>
    <x v="2229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2232"/>
    <b v="0"/>
    <n v="33"/>
    <b v="1"/>
    <s v="theater/plays"/>
    <n v="100"/>
    <n v="148.47999999999999"/>
    <x v="1"/>
    <s v="plays"/>
    <x v="2232"/>
    <x v="223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2233"/>
    <b v="0"/>
    <n v="103"/>
    <b v="1"/>
    <s v="photography/photobooks"/>
    <n v="126"/>
    <n v="58.53"/>
    <x v="6"/>
    <s v="photobooks"/>
    <x v="2233"/>
    <x v="223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2234"/>
    <b v="1"/>
    <n v="10"/>
    <b v="0"/>
    <s v="photography/photobooks"/>
    <n v="14"/>
    <n v="65.099999999999994"/>
    <x v="6"/>
    <s v="photobooks"/>
    <x v="2234"/>
    <x v="223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2235"/>
    <b v="0"/>
    <n v="14"/>
    <b v="0"/>
    <s v="publishing/children's books"/>
    <n v="11"/>
    <n v="39.29"/>
    <x v="2"/>
    <s v="children's books"/>
    <x v="2235"/>
    <x v="2233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2236"/>
    <b v="0"/>
    <n v="50"/>
    <b v="1"/>
    <s v="film &amp; video/documentary"/>
    <n v="112"/>
    <n v="105.18"/>
    <x v="0"/>
    <s v="documentary"/>
    <x v="2236"/>
    <x v="22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2237"/>
    <b v="0"/>
    <n v="76"/>
    <b v="1"/>
    <s v="music/electronic music"/>
    <n v="108"/>
    <n v="65.16"/>
    <x v="5"/>
    <s v="electronic music"/>
    <x v="2237"/>
    <x v="2235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2238"/>
    <b v="0"/>
    <n v="1"/>
    <b v="0"/>
    <s v="technology/wearables"/>
    <n v="1"/>
    <n v="28"/>
    <x v="3"/>
    <s v="wearables"/>
    <x v="2238"/>
    <x v="2236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x v="2239"/>
    <b v="0"/>
    <n v="115"/>
    <b v="1"/>
    <s v="games/tabletop games"/>
    <n v="120"/>
    <n v="48.13"/>
    <x v="4"/>
    <s v="tabletop games"/>
    <x v="2239"/>
    <x v="2237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2240"/>
    <b v="0"/>
    <n v="75"/>
    <b v="1"/>
    <s v="games/tabletop games"/>
    <n v="106"/>
    <n v="64.75"/>
    <x v="4"/>
    <s v="tabletop games"/>
    <x v="2240"/>
    <x v="2238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2241"/>
    <b v="0"/>
    <n v="105"/>
    <b v="1"/>
    <s v="music/indie rock"/>
    <n v="116"/>
    <n v="50.69"/>
    <x v="5"/>
    <s v="indie rock"/>
    <x v="2241"/>
    <x v="2239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2242"/>
    <b v="0"/>
    <n v="108"/>
    <b v="1"/>
    <s v="film &amp; video/shorts"/>
    <n v="103"/>
    <n v="43.04"/>
    <x v="0"/>
    <s v="shorts"/>
    <x v="2242"/>
    <x v="224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2243"/>
    <b v="0"/>
    <n v="27"/>
    <b v="1"/>
    <s v="film &amp; video/shorts"/>
    <n v="100"/>
    <n v="167.49"/>
    <x v="0"/>
    <s v="shorts"/>
    <x v="2243"/>
    <x v="2241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2244"/>
    <b v="0"/>
    <n v="9"/>
    <b v="0"/>
    <s v="film &amp; video/science fiction"/>
    <n v="8"/>
    <n v="37.56"/>
    <x v="0"/>
    <s v="science fiction"/>
    <x v="2244"/>
    <x v="224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2245"/>
    <b v="1"/>
    <n v="168"/>
    <b v="1"/>
    <s v="film &amp; video/documentary"/>
    <n v="107"/>
    <n v="28.58"/>
    <x v="0"/>
    <s v="documentary"/>
    <x v="2245"/>
    <x v="2243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2246"/>
    <b v="0"/>
    <n v="1"/>
    <b v="0"/>
    <s v="technology/web"/>
    <n v="1"/>
    <n v="25"/>
    <x v="3"/>
    <s v="web"/>
    <x v="2246"/>
    <x v="224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2247"/>
    <b v="0"/>
    <n v="43"/>
    <b v="1"/>
    <s v="music/rock"/>
    <n v="100"/>
    <n v="104.65"/>
    <x v="5"/>
    <s v="rock"/>
    <x v="2247"/>
    <x v="224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2248"/>
    <b v="0"/>
    <n v="2"/>
    <b v="0"/>
    <s v="music/jazz"/>
    <n v="2"/>
    <n v="50.5"/>
    <x v="5"/>
    <s v="jazz"/>
    <x v="2248"/>
    <x v="2246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2249"/>
    <b v="0"/>
    <n v="211"/>
    <b v="1"/>
    <s v="music/electronic music"/>
    <n v="112"/>
    <n v="23.96"/>
    <x v="5"/>
    <s v="electronic music"/>
    <x v="2249"/>
    <x v="2247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2250"/>
    <b v="0"/>
    <n v="3"/>
    <b v="0"/>
    <s v="games/video games"/>
    <n v="2"/>
    <n v="36.33"/>
    <x v="4"/>
    <s v="video games"/>
    <x v="2250"/>
    <x v="2248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2251"/>
    <b v="0"/>
    <n v="2"/>
    <b v="0"/>
    <s v="publishing/translations"/>
    <n v="1"/>
    <n v="27.5"/>
    <x v="2"/>
    <s v="translations"/>
    <x v="2251"/>
    <x v="224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2252"/>
    <b v="0"/>
    <n v="87"/>
    <b v="1"/>
    <s v="music/rock"/>
    <n v="104"/>
    <n v="53.56"/>
    <x v="5"/>
    <s v="rock"/>
    <x v="2252"/>
    <x v="22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2253"/>
    <b v="0"/>
    <n v="70"/>
    <b v="1"/>
    <s v="music/pop"/>
    <n v="101"/>
    <n v="64.709999999999994"/>
    <x v="5"/>
    <s v="pop"/>
    <x v="2253"/>
    <x v="2251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2254"/>
    <b v="0"/>
    <n v="1"/>
    <b v="0"/>
    <s v="music/faith"/>
    <n v="0"/>
    <n v="1"/>
    <x v="5"/>
    <s v="faith"/>
    <x v="2254"/>
    <x v="225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2255"/>
    <b v="0"/>
    <n v="58"/>
    <b v="1"/>
    <s v="music/rock"/>
    <n v="112"/>
    <n v="87.1"/>
    <x v="5"/>
    <s v="rock"/>
    <x v="2255"/>
    <x v="2253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256"/>
    <b v="0"/>
    <n v="106"/>
    <b v="1"/>
    <s v="music/rock"/>
    <n v="120"/>
    <n v="50.93"/>
    <x v="5"/>
    <s v="rock"/>
    <x v="2256"/>
    <x v="2254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2257"/>
    <b v="0"/>
    <n v="61"/>
    <b v="1"/>
    <s v="music/classical music"/>
    <n v="100"/>
    <n v="74.069999999999993"/>
    <x v="5"/>
    <s v="classical music"/>
    <x v="2257"/>
    <x v="2255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2258"/>
    <b v="0"/>
    <n v="69"/>
    <b v="1"/>
    <s v="theater/plays"/>
    <n v="100"/>
    <n v="65.38"/>
    <x v="1"/>
    <s v="plays"/>
    <x v="2258"/>
    <x v="225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2259"/>
    <b v="0"/>
    <n v="0"/>
    <b v="0"/>
    <s v="theater/plays"/>
    <n v="0"/>
    <n v="0"/>
    <x v="1"/>
    <s v="plays"/>
    <x v="2259"/>
    <x v="225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2260"/>
    <b v="0"/>
    <n v="103"/>
    <b v="1"/>
    <s v="theater/spaces"/>
    <n v="116"/>
    <n v="50.69"/>
    <x v="1"/>
    <s v="spaces"/>
    <x v="2260"/>
    <x v="2258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2261"/>
    <b v="1"/>
    <n v="57"/>
    <b v="1"/>
    <s v="theater/plays"/>
    <n v="102"/>
    <n v="80.16"/>
    <x v="1"/>
    <s v="plays"/>
    <x v="2261"/>
    <x v="2259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2262"/>
    <b v="1"/>
    <n v="104"/>
    <b v="1"/>
    <s v="theater/plays"/>
    <n v="116"/>
    <n v="50.2"/>
    <x v="1"/>
    <s v="plays"/>
    <x v="2262"/>
    <x v="226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2263"/>
    <b v="1"/>
    <n v="100"/>
    <b v="1"/>
    <s v="theater/plays"/>
    <n v="117"/>
    <n v="52.58"/>
    <x v="1"/>
    <s v="plays"/>
    <x v="2263"/>
    <x v="226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2264"/>
    <b v="0"/>
    <n v="91"/>
    <b v="1"/>
    <s v="theater/plays"/>
    <n v="170"/>
    <n v="84.29"/>
    <x v="1"/>
    <s v="plays"/>
    <x v="2264"/>
    <x v="226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2265"/>
    <b v="0"/>
    <n v="40"/>
    <b v="1"/>
    <s v="theater/plays"/>
    <n v="101"/>
    <n v="114.13"/>
    <x v="1"/>
    <s v="plays"/>
    <x v="2265"/>
    <x v="226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2266"/>
    <b v="0"/>
    <n v="31"/>
    <b v="1"/>
    <s v="theater/plays"/>
    <n v="100"/>
    <n v="145.16"/>
    <x v="1"/>
    <s v="plays"/>
    <x v="2266"/>
    <x v="2264"/>
    <x v="0"/>
  </r>
  <r>
    <n v="3723"/>
    <s v="Beauty and the Beast"/>
    <s v="Saltmine Theatre Company present Beauty and the Beast:"/>
    <n v="4500"/>
    <n v="4592"/>
    <x v="2"/>
    <s v="GB"/>
    <s v="GBP"/>
    <n v="1417374262"/>
    <x v="2267"/>
    <b v="0"/>
    <n v="63"/>
    <b v="1"/>
    <s v="theater/plays"/>
    <n v="102"/>
    <n v="72.89"/>
    <x v="1"/>
    <s v="plays"/>
    <x v="2267"/>
    <x v="226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2268"/>
    <b v="0"/>
    <n v="17"/>
    <b v="1"/>
    <s v="theater/musical"/>
    <n v="101"/>
    <n v="267.64999999999998"/>
    <x v="1"/>
    <s v="musical"/>
    <x v="2268"/>
    <x v="226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2269"/>
    <b v="0"/>
    <n v="52"/>
    <b v="1"/>
    <s v="theater/musical"/>
    <n v="110"/>
    <n v="94.9"/>
    <x v="1"/>
    <s v="musical"/>
    <x v="2269"/>
    <x v="226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2270"/>
    <b v="0"/>
    <n v="1"/>
    <b v="0"/>
    <s v="theater/plays"/>
    <n v="1"/>
    <n v="50"/>
    <x v="1"/>
    <s v="plays"/>
    <x v="2270"/>
    <x v="2268"/>
    <x v="0"/>
  </r>
  <r>
    <n v="497"/>
    <s v="Galaxy Probe Kids"/>
    <s v="live-action/animated series pilot."/>
    <n v="4480"/>
    <n v="30"/>
    <x v="1"/>
    <s v="US"/>
    <s v="USD"/>
    <n v="1419483600"/>
    <x v="2271"/>
    <b v="0"/>
    <n v="3"/>
    <b v="0"/>
    <s v="film &amp; video/animation"/>
    <n v="1"/>
    <n v="10"/>
    <x v="0"/>
    <s v="animation"/>
    <x v="2271"/>
    <x v="226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2272"/>
    <b v="0"/>
    <n v="59"/>
    <b v="1"/>
    <s v="publishing/nonfiction"/>
    <n v="103"/>
    <n v="77.27"/>
    <x v="2"/>
    <s v="nonfiction"/>
    <x v="2272"/>
    <x v="2270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2273"/>
    <b v="0"/>
    <n v="1"/>
    <b v="0"/>
    <s v="film &amp; video/drama"/>
    <n v="0"/>
    <n v="10"/>
    <x v="0"/>
    <s v="drama"/>
    <x v="2273"/>
    <x v="227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2274"/>
    <b v="0"/>
    <n v="65"/>
    <b v="1"/>
    <s v="music/rock"/>
    <n v="110"/>
    <n v="74.25"/>
    <x v="5"/>
    <s v="rock"/>
    <x v="2274"/>
    <x v="227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2275"/>
    <b v="0"/>
    <n v="9"/>
    <b v="0"/>
    <s v="publishing/translations"/>
    <n v="18"/>
    <n v="88.89"/>
    <x v="2"/>
    <s v="translations"/>
    <x v="2275"/>
    <x v="2273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276"/>
    <b v="0"/>
    <n v="0"/>
    <b v="0"/>
    <s v="journalism/audio"/>
    <n v="0"/>
    <n v="0"/>
    <x v="8"/>
    <s v="audio"/>
    <x v="2276"/>
    <x v="227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2277"/>
    <b v="0"/>
    <n v="16"/>
    <b v="0"/>
    <s v="photography/nature"/>
    <n v="49"/>
    <n v="132.19"/>
    <x v="6"/>
    <s v="nature"/>
    <x v="2277"/>
    <x v="2275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2278"/>
    <b v="1"/>
    <n v="46"/>
    <b v="1"/>
    <s v="theater/plays"/>
    <n v="107"/>
    <n v="100.22"/>
    <x v="1"/>
    <s v="plays"/>
    <x v="2278"/>
    <x v="227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2279"/>
    <b v="0"/>
    <n v="89"/>
    <b v="1"/>
    <s v="theater/plays"/>
    <n v="103"/>
    <n v="49.55"/>
    <x v="1"/>
    <s v="plays"/>
    <x v="2279"/>
    <x v="227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2280"/>
    <b v="0"/>
    <n v="1"/>
    <b v="0"/>
    <s v="publishing/fiction"/>
    <n v="0"/>
    <n v="5"/>
    <x v="2"/>
    <s v="fiction"/>
    <x v="2280"/>
    <x v="227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2281"/>
    <b v="1"/>
    <n v="25"/>
    <b v="0"/>
    <s v="photography/photobooks"/>
    <n v="21"/>
    <n v="35.799999999999997"/>
    <x v="6"/>
    <s v="photobooks"/>
    <x v="2281"/>
    <x v="2279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2282"/>
    <b v="0"/>
    <n v="90"/>
    <b v="1"/>
    <s v="music/rock"/>
    <n v="127"/>
    <n v="59.23"/>
    <x v="5"/>
    <s v="rock"/>
    <x v="2282"/>
    <x v="228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2283"/>
    <b v="0"/>
    <n v="0"/>
    <b v="0"/>
    <s v="technology/web"/>
    <n v="0"/>
    <n v="0"/>
    <x v="3"/>
    <s v="web"/>
    <x v="2283"/>
    <x v="2281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2284"/>
    <b v="0"/>
    <n v="41"/>
    <b v="1"/>
    <s v="theater/spaces"/>
    <n v="101"/>
    <n v="103.17"/>
    <x v="1"/>
    <s v="spaces"/>
    <x v="2284"/>
    <x v="2282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2285"/>
    <b v="1"/>
    <n v="62"/>
    <b v="1"/>
    <s v="theater/plays"/>
    <n v="114"/>
    <n v="77.34"/>
    <x v="1"/>
    <s v="plays"/>
    <x v="2285"/>
    <x v="2283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2286"/>
    <b v="0"/>
    <n v="6"/>
    <b v="0"/>
    <s v="games/mobile games"/>
    <n v="6"/>
    <n v="45"/>
    <x v="4"/>
    <s v="mobile games"/>
    <x v="2286"/>
    <x v="2284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2287"/>
    <b v="0"/>
    <n v="2"/>
    <b v="0"/>
    <s v="theater/spaces"/>
    <n v="0"/>
    <n v="5.5"/>
    <x v="1"/>
    <s v="spaces"/>
    <x v="2287"/>
    <x v="2285"/>
    <x v="2"/>
  </r>
  <r>
    <n v="3131"/>
    <s v="SNAKE EYES"/>
    <s v="A Staged Reading of &quot;Snake Eyes,&quot; a new play by Alex Rafala"/>
    <n v="4100"/>
    <n v="645"/>
    <x v="3"/>
    <s v="US"/>
    <s v="USD"/>
    <n v="1491656045"/>
    <x v="2288"/>
    <b v="0"/>
    <n v="12"/>
    <b v="0"/>
    <s v="theater/plays"/>
    <n v="16"/>
    <n v="53.75"/>
    <x v="1"/>
    <s v="plays"/>
    <x v="2288"/>
    <x v="228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2289"/>
    <b v="0"/>
    <n v="6"/>
    <b v="0"/>
    <s v="theater/spaces"/>
    <n v="12"/>
    <n v="78.33"/>
    <x v="1"/>
    <s v="spaces"/>
    <x v="2289"/>
    <x v="2287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2290"/>
    <b v="0"/>
    <n v="53"/>
    <b v="1"/>
    <s v="film &amp; video/television"/>
    <n v="101"/>
    <n v="76.45"/>
    <x v="0"/>
    <s v="television"/>
    <x v="2290"/>
    <x v="2288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2291"/>
    <b v="0"/>
    <n v="100"/>
    <b v="1"/>
    <s v="film &amp; video/shorts"/>
    <n v="100"/>
    <n v="40.01"/>
    <x v="0"/>
    <s v="shorts"/>
    <x v="2291"/>
    <x v="2289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2292"/>
    <b v="0"/>
    <n v="0"/>
    <b v="0"/>
    <s v="film &amp; video/science fiction"/>
    <n v="0"/>
    <n v="0"/>
    <x v="0"/>
    <s v="science fiction"/>
    <x v="2292"/>
    <x v="229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2293"/>
    <b v="0"/>
    <n v="7"/>
    <b v="0"/>
    <s v="film &amp; video/drama"/>
    <n v="3"/>
    <n v="15.71"/>
    <x v="0"/>
    <s v="drama"/>
    <x v="2293"/>
    <x v="2291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2294"/>
    <b v="1"/>
    <n v="113"/>
    <b v="1"/>
    <s v="film &amp; video/documentary"/>
    <n v="156"/>
    <n v="55.22"/>
    <x v="0"/>
    <s v="documentary"/>
    <x v="2294"/>
    <x v="2292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2295"/>
    <b v="1"/>
    <n v="62"/>
    <b v="1"/>
    <s v="film &amp; video/documentary"/>
    <n v="148"/>
    <n v="95.23"/>
    <x v="0"/>
    <s v="documentary"/>
    <x v="2295"/>
    <x v="2293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2296"/>
    <b v="1"/>
    <n v="34"/>
    <b v="1"/>
    <s v="film &amp; video/documentary"/>
    <n v="136"/>
    <n v="160.47"/>
    <x v="0"/>
    <s v="documentary"/>
    <x v="2296"/>
    <x v="2294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2297"/>
    <b v="0"/>
    <n v="49"/>
    <b v="1"/>
    <s v="film &amp; video/documentary"/>
    <n v="142"/>
    <n v="115.51"/>
    <x v="0"/>
    <s v="documentary"/>
    <x v="2297"/>
    <x v="2295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2298"/>
    <b v="0"/>
    <n v="31"/>
    <b v="1"/>
    <s v="theater/plays"/>
    <n v="100"/>
    <n v="129.03"/>
    <x v="1"/>
    <s v="plays"/>
    <x v="2298"/>
    <x v="229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2299"/>
    <b v="0"/>
    <n v="120"/>
    <b v="1"/>
    <s v="publishing/nonfiction"/>
    <n v="131"/>
    <n v="43.55"/>
    <x v="2"/>
    <s v="nonfiction"/>
    <x v="2299"/>
    <x v="2297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300"/>
    <b v="0"/>
    <n v="0"/>
    <b v="0"/>
    <s v="publishing/fiction"/>
    <n v="0"/>
    <n v="0"/>
    <x v="2"/>
    <s v="fiction"/>
    <x v="2300"/>
    <x v="2298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2301"/>
    <b v="0"/>
    <n v="52"/>
    <b v="0"/>
    <s v="publishing/fiction"/>
    <n v="41"/>
    <n v="31.85"/>
    <x v="2"/>
    <s v="fiction"/>
    <x v="2301"/>
    <x v="2299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x v="2302"/>
    <b v="0"/>
    <n v="57"/>
    <b v="1"/>
    <s v="music/rock"/>
    <n v="105"/>
    <n v="73.77"/>
    <x v="5"/>
    <s v="rock"/>
    <x v="2302"/>
    <x v="23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2303"/>
    <b v="0"/>
    <n v="52"/>
    <b v="1"/>
    <s v="music/rock"/>
    <n v="104"/>
    <n v="79.83"/>
    <x v="5"/>
    <s v="rock"/>
    <x v="2303"/>
    <x v="2301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x v="2304"/>
    <b v="0"/>
    <n v="43"/>
    <b v="1"/>
    <s v="music/rock"/>
    <n v="107"/>
    <n v="99.53"/>
    <x v="5"/>
    <s v="rock"/>
    <x v="2304"/>
    <x v="2302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2305"/>
    <b v="0"/>
    <n v="115"/>
    <b v="1"/>
    <s v="music/metal"/>
    <n v="120"/>
    <n v="41.7"/>
    <x v="5"/>
    <s v="metal"/>
    <x v="2305"/>
    <x v="2303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2306"/>
    <b v="0"/>
    <n v="133"/>
    <b v="1"/>
    <s v="music/metal"/>
    <n v="155"/>
    <n v="46.67"/>
    <x v="5"/>
    <s v="metal"/>
    <x v="2306"/>
    <x v="2304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2307"/>
    <b v="0"/>
    <n v="98"/>
    <b v="1"/>
    <s v="music/metal"/>
    <n v="105"/>
    <n v="42.72"/>
    <x v="5"/>
    <s v="metal"/>
    <x v="2307"/>
    <x v="2305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2308"/>
    <b v="0"/>
    <n v="8"/>
    <b v="0"/>
    <s v="technology/wearables"/>
    <n v="12"/>
    <n v="60"/>
    <x v="3"/>
    <s v="wearables"/>
    <x v="2308"/>
    <x v="2306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2309"/>
    <b v="0"/>
    <n v="5"/>
    <b v="0"/>
    <s v="technology/wearables"/>
    <n v="2"/>
    <n v="13"/>
    <x v="3"/>
    <s v="wearables"/>
    <x v="2309"/>
    <x v="230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2310"/>
    <b v="0"/>
    <n v="8"/>
    <b v="0"/>
    <s v="technology/wearables"/>
    <n v="6"/>
    <n v="29.25"/>
    <x v="3"/>
    <s v="wearables"/>
    <x v="2310"/>
    <x v="2308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311"/>
    <b v="0"/>
    <n v="0"/>
    <b v="0"/>
    <s v="journalism/audio"/>
    <n v="0"/>
    <n v="0"/>
    <x v="8"/>
    <s v="audio"/>
    <x v="2311"/>
    <x v="2309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2312"/>
    <b v="0"/>
    <n v="10"/>
    <b v="0"/>
    <s v="games/video games"/>
    <n v="3"/>
    <n v="10"/>
    <x v="4"/>
    <s v="video games"/>
    <x v="2312"/>
    <x v="231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313"/>
    <b v="0"/>
    <n v="0"/>
    <b v="0"/>
    <s v="games/mobile games"/>
    <n v="0"/>
    <n v="0"/>
    <x v="4"/>
    <s v="mobile games"/>
    <x v="2313"/>
    <x v="2311"/>
    <x v="2"/>
  </r>
  <r>
    <n v="1222"/>
    <s v="Project Pilgrim"/>
    <s v="Project Pilgrim is my effort to work towards normalizing mental health."/>
    <n v="4000"/>
    <n v="11215"/>
    <x v="2"/>
    <s v="CA"/>
    <s v="CAD"/>
    <n v="1459483200"/>
    <x v="2314"/>
    <b v="0"/>
    <n v="138"/>
    <b v="1"/>
    <s v="photography/photobooks"/>
    <n v="280"/>
    <n v="81.27"/>
    <x v="6"/>
    <s v="photobooks"/>
    <x v="2314"/>
    <x v="231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2315"/>
    <b v="1"/>
    <n v="54"/>
    <b v="1"/>
    <s v="music/rock"/>
    <n v="104"/>
    <n v="76.67"/>
    <x v="5"/>
    <s v="rock"/>
    <x v="2315"/>
    <x v="2313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2316"/>
    <b v="0"/>
    <n v="61"/>
    <b v="1"/>
    <s v="theater/plays"/>
    <n v="100"/>
    <n v="65.87"/>
    <x v="1"/>
    <s v="plays"/>
    <x v="2316"/>
    <x v="231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2317"/>
    <b v="0"/>
    <n v="109"/>
    <b v="1"/>
    <s v="music/rock"/>
    <n v="171"/>
    <n v="62.87"/>
    <x v="5"/>
    <s v="rock"/>
    <x v="2317"/>
    <x v="23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2318"/>
    <b v="0"/>
    <n v="78"/>
    <b v="1"/>
    <s v="music/rock"/>
    <n v="137"/>
    <n v="70.06"/>
    <x v="5"/>
    <s v="rock"/>
    <x v="2318"/>
    <x v="2316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2319"/>
    <b v="0"/>
    <n v="66"/>
    <b v="1"/>
    <s v="music/rock"/>
    <n v="103"/>
    <n v="62.17"/>
    <x v="5"/>
    <s v="rock"/>
    <x v="2319"/>
    <x v="231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2320"/>
    <b v="0"/>
    <n v="0"/>
    <b v="0"/>
    <s v="publishing/translations"/>
    <n v="0"/>
    <n v="0"/>
    <x v="2"/>
    <s v="translations"/>
    <x v="2320"/>
    <x v="2318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2321"/>
    <b v="1"/>
    <n v="150"/>
    <b v="1"/>
    <s v="publishing/radio &amp; podcasts"/>
    <n v="109"/>
    <n v="28.94"/>
    <x v="2"/>
    <s v="radio &amp; podcasts"/>
    <x v="2321"/>
    <x v="2319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2322"/>
    <b v="0"/>
    <n v="2"/>
    <b v="0"/>
    <s v="publishing/fiction"/>
    <n v="1"/>
    <n v="15"/>
    <x v="2"/>
    <s v="fiction"/>
    <x v="2322"/>
    <x v="2320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2323"/>
    <b v="1"/>
    <n v="110"/>
    <b v="1"/>
    <s v="photography/photobooks"/>
    <n v="132"/>
    <n v="48.15"/>
    <x v="6"/>
    <s v="photobooks"/>
    <x v="2323"/>
    <x v="232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2324"/>
    <b v="0"/>
    <n v="0"/>
    <b v="0"/>
    <s v="publishing/art books"/>
    <n v="0"/>
    <n v="0"/>
    <x v="2"/>
    <s v="art books"/>
    <x v="2324"/>
    <x v="2322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2325"/>
    <b v="0"/>
    <n v="1"/>
    <b v="0"/>
    <s v="publishing/art books"/>
    <n v="3"/>
    <n v="100"/>
    <x v="2"/>
    <s v="art books"/>
    <x v="2325"/>
    <x v="2323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2326"/>
    <b v="0"/>
    <n v="88"/>
    <b v="1"/>
    <s v="music/rock"/>
    <n v="101"/>
    <n v="45.88"/>
    <x v="5"/>
    <s v="rock"/>
    <x v="2326"/>
    <x v="2324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2327"/>
    <b v="0"/>
    <n v="126"/>
    <b v="1"/>
    <s v="music/rock"/>
    <n v="265"/>
    <n v="84.21"/>
    <x v="5"/>
    <s v="rock"/>
    <x v="2327"/>
    <x v="2325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2328"/>
    <b v="0"/>
    <n v="47"/>
    <b v="1"/>
    <s v="music/rock"/>
    <n v="102"/>
    <n v="86.49"/>
    <x v="5"/>
    <s v="rock"/>
    <x v="2328"/>
    <x v="2326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2329"/>
    <b v="0"/>
    <n v="7"/>
    <b v="0"/>
    <s v="music/faith"/>
    <n v="44"/>
    <n v="253.14"/>
    <x v="5"/>
    <s v="faith"/>
    <x v="2329"/>
    <x v="2327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2330"/>
    <b v="0"/>
    <n v="3"/>
    <b v="0"/>
    <s v="music/faith"/>
    <n v="1"/>
    <n v="11.67"/>
    <x v="5"/>
    <s v="faith"/>
    <x v="2330"/>
    <x v="2328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2331"/>
    <b v="0"/>
    <n v="8"/>
    <b v="0"/>
    <s v="music/faith"/>
    <n v="6"/>
    <n v="28.13"/>
    <x v="5"/>
    <s v="faith"/>
    <x v="2331"/>
    <x v="2329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2332"/>
    <b v="0"/>
    <n v="0"/>
    <b v="0"/>
    <s v="music/faith"/>
    <n v="0"/>
    <n v="0"/>
    <x v="5"/>
    <s v="faith"/>
    <x v="2332"/>
    <x v="233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2333"/>
    <b v="0"/>
    <n v="15"/>
    <b v="0"/>
    <s v="music/faith"/>
    <n v="21"/>
    <n v="56.67"/>
    <x v="5"/>
    <s v="faith"/>
    <x v="2333"/>
    <x v="2331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x v="2334"/>
    <b v="1"/>
    <n v="6"/>
    <b v="0"/>
    <s v="photography/photobooks"/>
    <n v="2"/>
    <n v="11.64"/>
    <x v="6"/>
    <s v="photobooks"/>
    <x v="2334"/>
    <x v="2332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2335"/>
    <b v="1"/>
    <n v="473"/>
    <b v="1"/>
    <s v="technology/hardware"/>
    <n v="347"/>
    <n v="29.31"/>
    <x v="3"/>
    <s v="hardware"/>
    <x v="2335"/>
    <x v="2333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2336"/>
    <b v="1"/>
    <n v="105"/>
    <b v="1"/>
    <s v="technology/hardware"/>
    <n v="585"/>
    <n v="222.99"/>
    <x v="3"/>
    <s v="hardware"/>
    <x v="2336"/>
    <x v="2334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2337"/>
    <b v="0"/>
    <n v="49"/>
    <b v="1"/>
    <s v="technology/hardware"/>
    <n v="148"/>
    <n v="120.86"/>
    <x v="3"/>
    <s v="hardware"/>
    <x v="2337"/>
    <x v="2335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2338"/>
    <b v="0"/>
    <n v="35"/>
    <b v="1"/>
    <s v="music/indie rock"/>
    <n v="101"/>
    <n v="115.09"/>
    <x v="5"/>
    <s v="indie rock"/>
    <x v="2338"/>
    <x v="2336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2339"/>
    <b v="0"/>
    <n v="40"/>
    <b v="1"/>
    <s v="music/indie rock"/>
    <n v="107"/>
    <n v="106.53"/>
    <x v="5"/>
    <s v="indie rock"/>
    <x v="2339"/>
    <x v="233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2340"/>
    <b v="0"/>
    <n v="47"/>
    <b v="1"/>
    <s v="music/rock"/>
    <n v="106"/>
    <n v="90.28"/>
    <x v="5"/>
    <s v="rock"/>
    <x v="2340"/>
    <x v="2338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2341"/>
    <b v="0"/>
    <n v="63"/>
    <b v="1"/>
    <s v="music/rock"/>
    <n v="103"/>
    <n v="65.38"/>
    <x v="5"/>
    <s v="rock"/>
    <x v="2341"/>
    <x v="2339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2342"/>
    <b v="0"/>
    <n v="721"/>
    <b v="1"/>
    <s v="music/electronic music"/>
    <n v="704"/>
    <n v="39.07"/>
    <x v="5"/>
    <s v="electronic music"/>
    <x v="2342"/>
    <x v="2340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2343"/>
    <b v="0"/>
    <n v="72"/>
    <b v="1"/>
    <s v="music/electronic music"/>
    <n v="111"/>
    <n v="61.9"/>
    <x v="5"/>
    <s v="electronic music"/>
    <x v="2343"/>
    <x v="2341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2344"/>
    <b v="0"/>
    <n v="79"/>
    <b v="1"/>
    <s v="games/tabletop games"/>
    <n v="137"/>
    <n v="69.569999999999993"/>
    <x v="4"/>
    <s v="tabletop games"/>
    <x v="2344"/>
    <x v="2342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2345"/>
    <b v="0"/>
    <n v="1980"/>
    <b v="1"/>
    <s v="games/tabletop games"/>
    <n v="2647"/>
    <n v="53.48"/>
    <x v="4"/>
    <s v="tabletop games"/>
    <x v="2345"/>
    <x v="2343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2346"/>
    <b v="1"/>
    <n v="67"/>
    <b v="1"/>
    <s v="food/small batch"/>
    <n v="102"/>
    <n v="60.87"/>
    <x v="7"/>
    <s v="small batch"/>
    <x v="2346"/>
    <x v="2344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2347"/>
    <b v="0"/>
    <n v="0"/>
    <b v="0"/>
    <s v="technology/web"/>
    <n v="0"/>
    <n v="0"/>
    <x v="3"/>
    <s v="web"/>
    <x v="2347"/>
    <x v="2345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2348"/>
    <b v="0"/>
    <n v="95"/>
    <b v="1"/>
    <s v="music/indie rock"/>
    <n v="113"/>
    <n v="47.54"/>
    <x v="5"/>
    <s v="indie rock"/>
    <x v="2348"/>
    <x v="2346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2349"/>
    <b v="0"/>
    <n v="56"/>
    <b v="1"/>
    <s v="music/indie rock"/>
    <n v="113"/>
    <n v="80.55"/>
    <x v="5"/>
    <s v="indie rock"/>
    <x v="2349"/>
    <x v="2347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2350"/>
    <b v="0"/>
    <n v="170"/>
    <b v="1"/>
    <s v="music/indie rock"/>
    <n v="203"/>
    <n v="47.68"/>
    <x v="5"/>
    <s v="indie rock"/>
    <x v="2350"/>
    <x v="234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2351"/>
    <b v="0"/>
    <n v="33"/>
    <b v="1"/>
    <s v="music/classical music"/>
    <n v="113"/>
    <n v="136.91"/>
    <x v="5"/>
    <s v="classical music"/>
    <x v="2351"/>
    <x v="2349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2352"/>
    <b v="0"/>
    <n v="71"/>
    <b v="1"/>
    <s v="music/classical music"/>
    <n v="102"/>
    <n v="57.54"/>
    <x v="5"/>
    <s v="classical music"/>
    <x v="2352"/>
    <x v="235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353"/>
    <b v="0"/>
    <n v="81"/>
    <b v="1"/>
    <s v="music/classical music"/>
    <n v="107"/>
    <n v="52.96"/>
    <x v="5"/>
    <s v="classical music"/>
    <x v="2353"/>
    <x v="23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2354"/>
    <b v="0"/>
    <n v="60"/>
    <b v="1"/>
    <s v="music/classical music"/>
    <n v="126"/>
    <n v="84.08"/>
    <x v="5"/>
    <s v="classical music"/>
    <x v="2354"/>
    <x v="2352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2355"/>
    <b v="0"/>
    <n v="4"/>
    <b v="0"/>
    <s v="publishing/children's books"/>
    <n v="1"/>
    <n v="11.25"/>
    <x v="2"/>
    <s v="children's books"/>
    <x v="2355"/>
    <x v="2353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2356"/>
    <b v="0"/>
    <n v="0"/>
    <b v="0"/>
    <s v="publishing/children's books"/>
    <n v="0"/>
    <n v="0"/>
    <x v="2"/>
    <s v="children's books"/>
    <x v="2356"/>
    <x v="2354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2357"/>
    <b v="0"/>
    <n v="3"/>
    <b v="0"/>
    <s v="publishing/children's books"/>
    <n v="1"/>
    <n v="11.33"/>
    <x v="2"/>
    <s v="children's books"/>
    <x v="2357"/>
    <x v="2355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2358"/>
    <b v="0"/>
    <n v="13"/>
    <b v="0"/>
    <s v="publishing/children's books"/>
    <n v="14"/>
    <n v="43.85"/>
    <x v="2"/>
    <s v="children's books"/>
    <x v="2358"/>
    <x v="235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2359"/>
    <b v="0"/>
    <n v="9"/>
    <b v="0"/>
    <s v="theater/plays"/>
    <n v="7"/>
    <n v="29.56"/>
    <x v="1"/>
    <s v="plays"/>
    <x v="2359"/>
    <x v="2357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2360"/>
    <b v="0"/>
    <n v="32"/>
    <b v="1"/>
    <s v="theater/musical"/>
    <n v="101"/>
    <n v="126.72"/>
    <x v="1"/>
    <s v="musical"/>
    <x v="2360"/>
    <x v="2358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2361"/>
    <b v="1"/>
    <n v="97"/>
    <b v="1"/>
    <s v="theater/spaces"/>
    <n v="129"/>
    <n v="53.16"/>
    <x v="1"/>
    <s v="spaces"/>
    <x v="2361"/>
    <x v="2359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2362"/>
    <b v="0"/>
    <n v="55"/>
    <b v="1"/>
    <s v="theater/spaces"/>
    <n v="117"/>
    <n v="85.18"/>
    <x v="1"/>
    <s v="spaces"/>
    <x v="2362"/>
    <x v="236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2363"/>
    <b v="0"/>
    <n v="64"/>
    <b v="1"/>
    <s v="theater/spaces"/>
    <n v="133"/>
    <n v="82.94"/>
    <x v="1"/>
    <s v="spaces"/>
    <x v="2363"/>
    <x v="236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2364"/>
    <b v="0"/>
    <n v="17"/>
    <b v="0"/>
    <s v="theater/spaces"/>
    <n v="23"/>
    <n v="53.53"/>
    <x v="1"/>
    <s v="spaces"/>
    <x v="2364"/>
    <x v="2362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2365"/>
    <b v="0"/>
    <n v="5"/>
    <b v="0"/>
    <s v="theater/spaces"/>
    <n v="30"/>
    <n v="237"/>
    <x v="1"/>
    <s v="spaces"/>
    <x v="2365"/>
    <x v="2363"/>
    <x v="2"/>
  </r>
  <r>
    <n v="3157"/>
    <s v="Summer FourPlay"/>
    <s v="Four Directors.  Four One Acts.  Four Genres.  For You."/>
    <n v="4000"/>
    <n v="4040"/>
    <x v="2"/>
    <s v="US"/>
    <s v="USD"/>
    <n v="1405746000"/>
    <x v="2366"/>
    <b v="1"/>
    <n v="41"/>
    <b v="1"/>
    <s v="theater/plays"/>
    <n v="101"/>
    <n v="98.54"/>
    <x v="1"/>
    <s v="plays"/>
    <x v="2366"/>
    <x v="2364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2367"/>
    <b v="1"/>
    <n v="63"/>
    <b v="1"/>
    <s v="theater/plays"/>
    <n v="127"/>
    <n v="80.73"/>
    <x v="1"/>
    <s v="plays"/>
    <x v="2367"/>
    <x v="2365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2368"/>
    <b v="0"/>
    <n v="0"/>
    <b v="0"/>
    <s v="theater/musical"/>
    <n v="0"/>
    <n v="0"/>
    <x v="1"/>
    <s v="musical"/>
    <x v="2368"/>
    <x v="2366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x v="2369"/>
    <b v="1"/>
    <n v="94"/>
    <b v="1"/>
    <s v="theater/plays"/>
    <n v="126"/>
    <n v="53.72"/>
    <x v="1"/>
    <s v="plays"/>
    <x v="2369"/>
    <x v="236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2370"/>
    <b v="1"/>
    <n v="113"/>
    <b v="1"/>
    <s v="theater/plays"/>
    <n v="103"/>
    <n v="36.61"/>
    <x v="1"/>
    <s v="plays"/>
    <x v="2370"/>
    <x v="2368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2371"/>
    <b v="0"/>
    <n v="115"/>
    <b v="1"/>
    <s v="theater/plays"/>
    <n v="100"/>
    <n v="34.92"/>
    <x v="1"/>
    <s v="plays"/>
    <x v="2371"/>
    <x v="236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2372"/>
    <b v="1"/>
    <n v="21"/>
    <b v="1"/>
    <s v="theater/plays"/>
    <n v="107"/>
    <n v="204.57"/>
    <x v="1"/>
    <s v="plays"/>
    <x v="2372"/>
    <x v="237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2373"/>
    <b v="0"/>
    <n v="20"/>
    <b v="1"/>
    <s v="theater/plays"/>
    <n v="102"/>
    <n v="204.05"/>
    <x v="1"/>
    <s v="plays"/>
    <x v="2373"/>
    <x v="2371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2374"/>
    <b v="0"/>
    <n v="89"/>
    <b v="1"/>
    <s v="theater/plays"/>
    <n v="110"/>
    <n v="49.44"/>
    <x v="1"/>
    <s v="plays"/>
    <x v="2374"/>
    <x v="2372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2375"/>
    <b v="0"/>
    <n v="23"/>
    <b v="1"/>
    <s v="theater/plays"/>
    <n v="106"/>
    <n v="184.78"/>
    <x v="1"/>
    <s v="plays"/>
    <x v="2375"/>
    <x v="2373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2376"/>
    <b v="0"/>
    <n v="48"/>
    <b v="1"/>
    <s v="theater/plays"/>
    <n v="102"/>
    <n v="85.21"/>
    <x v="1"/>
    <s v="plays"/>
    <x v="2376"/>
    <x v="2374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2377"/>
    <b v="0"/>
    <n v="65"/>
    <b v="1"/>
    <s v="theater/plays"/>
    <n v="111"/>
    <n v="68.349999999999994"/>
    <x v="1"/>
    <s v="plays"/>
    <x v="2377"/>
    <x v="2375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2378"/>
    <b v="0"/>
    <n v="30"/>
    <b v="1"/>
    <s v="theater/plays"/>
    <n v="120"/>
    <n v="159.47"/>
    <x v="1"/>
    <s v="plays"/>
    <x v="2378"/>
    <x v="2376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2379"/>
    <b v="0"/>
    <n v="56"/>
    <b v="1"/>
    <s v="theater/plays"/>
    <n v="101"/>
    <n v="72.05"/>
    <x v="1"/>
    <s v="plays"/>
    <x v="2379"/>
    <x v="237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2380"/>
    <b v="0"/>
    <n v="31"/>
    <b v="1"/>
    <s v="theater/plays"/>
    <n v="105"/>
    <n v="136"/>
    <x v="1"/>
    <s v="plays"/>
    <x v="2380"/>
    <x v="2378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2381"/>
    <b v="0"/>
    <n v="13"/>
    <b v="1"/>
    <s v="theater/plays"/>
    <n v="100"/>
    <n v="307.69"/>
    <x v="1"/>
    <s v="plays"/>
    <x v="2381"/>
    <x v="2379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2382"/>
    <b v="0"/>
    <n v="80"/>
    <b v="1"/>
    <s v="theater/plays"/>
    <n v="114"/>
    <n v="56.83"/>
    <x v="1"/>
    <s v="plays"/>
    <x v="2382"/>
    <x v="238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2383"/>
    <b v="0"/>
    <n v="62"/>
    <b v="1"/>
    <s v="theater/plays"/>
    <n v="128"/>
    <n v="82.26"/>
    <x v="1"/>
    <s v="plays"/>
    <x v="2383"/>
    <x v="238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2384"/>
    <b v="0"/>
    <n v="49"/>
    <b v="1"/>
    <s v="theater/plays"/>
    <n v="100"/>
    <n v="81.67"/>
    <x v="1"/>
    <s v="plays"/>
    <x v="2384"/>
    <x v="2382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2385"/>
    <b v="0"/>
    <n v="48"/>
    <b v="1"/>
    <s v="theater/plays"/>
    <n v="102"/>
    <n v="84.85"/>
    <x v="1"/>
    <s v="plays"/>
    <x v="2385"/>
    <x v="2383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2386"/>
    <b v="0"/>
    <n v="114"/>
    <b v="1"/>
    <s v="theater/plays"/>
    <n v="114"/>
    <n v="39.869999999999997"/>
    <x v="1"/>
    <s v="plays"/>
    <x v="2386"/>
    <x v="238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2387"/>
    <b v="0"/>
    <n v="33"/>
    <b v="1"/>
    <s v="theater/plays"/>
    <n v="100"/>
    <n v="121.36"/>
    <x v="1"/>
    <s v="plays"/>
    <x v="2387"/>
    <x v="2385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2388"/>
    <b v="0"/>
    <n v="13"/>
    <b v="1"/>
    <s v="theater/plays"/>
    <n v="101"/>
    <n v="310"/>
    <x v="1"/>
    <s v="plays"/>
    <x v="2388"/>
    <x v="2386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2389"/>
    <b v="0"/>
    <n v="8"/>
    <b v="0"/>
    <s v="theater/plays"/>
    <n v="20"/>
    <n v="100.63"/>
    <x v="1"/>
    <s v="plays"/>
    <x v="2389"/>
    <x v="2387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x v="2390"/>
    <b v="0"/>
    <n v="88"/>
    <b v="1"/>
    <s v="theater/musical"/>
    <n v="110"/>
    <n v="50.11"/>
    <x v="1"/>
    <s v="musical"/>
    <x v="2390"/>
    <x v="2388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2391"/>
    <b v="0"/>
    <n v="58"/>
    <b v="1"/>
    <s v="theater/musical"/>
    <n v="108"/>
    <n v="74.239999999999995"/>
    <x v="1"/>
    <s v="musical"/>
    <x v="2391"/>
    <x v="238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2392"/>
    <b v="0"/>
    <n v="1"/>
    <b v="0"/>
    <s v="theater/plays"/>
    <n v="1"/>
    <n v="25"/>
    <x v="1"/>
    <s v="plays"/>
    <x v="2392"/>
    <x v="239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2393"/>
    <b v="0"/>
    <n v="0"/>
    <b v="0"/>
    <s v="theater/plays"/>
    <n v="0"/>
    <n v="0"/>
    <x v="1"/>
    <s v="plays"/>
    <x v="2393"/>
    <x v="2391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2394"/>
    <b v="0"/>
    <n v="4"/>
    <b v="0"/>
    <s v="theater/plays"/>
    <n v="1"/>
    <n v="6.75"/>
    <x v="1"/>
    <s v="plays"/>
    <x v="2394"/>
    <x v="2392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2395"/>
    <b v="0"/>
    <n v="47"/>
    <b v="1"/>
    <s v="film &amp; video/television"/>
    <n v="110"/>
    <n v="93.4"/>
    <x v="0"/>
    <s v="television"/>
    <x v="2395"/>
    <x v="2393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2396"/>
    <b v="0"/>
    <n v="271"/>
    <b v="1"/>
    <s v="games/tabletop games"/>
    <n v="287"/>
    <n v="41.78"/>
    <x v="4"/>
    <s v="tabletop games"/>
    <x v="2396"/>
    <x v="2394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2397"/>
    <b v="1"/>
    <n v="73"/>
    <b v="1"/>
    <s v="theater/spaces"/>
    <n v="101"/>
    <n v="53.95"/>
    <x v="1"/>
    <s v="spaces"/>
    <x v="2397"/>
    <x v="239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2398"/>
    <b v="0"/>
    <n v="10"/>
    <b v="0"/>
    <s v="music/jazz"/>
    <n v="5"/>
    <n v="19.600000000000001"/>
    <x v="5"/>
    <s v="jazz"/>
    <x v="2398"/>
    <x v="239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2399"/>
    <b v="0"/>
    <n v="46"/>
    <b v="0"/>
    <s v="theater/musical"/>
    <n v="53"/>
    <n v="44.76"/>
    <x v="1"/>
    <s v="musical"/>
    <x v="2399"/>
    <x v="2397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2400"/>
    <b v="0"/>
    <n v="46"/>
    <b v="1"/>
    <s v="theater/plays"/>
    <n v="139"/>
    <n v="116.65"/>
    <x v="1"/>
    <s v="plays"/>
    <x v="2400"/>
    <x v="2398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2401"/>
    <b v="0"/>
    <n v="22"/>
    <b v="0"/>
    <s v="technology/web"/>
    <n v="37"/>
    <n v="64.36"/>
    <x v="3"/>
    <s v="web"/>
    <x v="2401"/>
    <x v="2399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2402"/>
    <b v="0"/>
    <n v="81"/>
    <b v="1"/>
    <s v="music/pop"/>
    <n v="101"/>
    <n v="47.19"/>
    <x v="5"/>
    <s v="pop"/>
    <x v="2402"/>
    <x v="240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2403"/>
    <b v="0"/>
    <n v="35"/>
    <b v="1"/>
    <s v="theater/plays"/>
    <n v="105"/>
    <n v="114.29"/>
    <x v="1"/>
    <s v="plays"/>
    <x v="2403"/>
    <x v="2401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2404"/>
    <b v="0"/>
    <n v="8"/>
    <b v="0"/>
    <s v="music/indie rock"/>
    <n v="3"/>
    <n v="14.13"/>
    <x v="5"/>
    <s v="indie rock"/>
    <x v="2404"/>
    <x v="2402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2405"/>
    <b v="0"/>
    <n v="2"/>
    <b v="0"/>
    <s v="publishing/fiction"/>
    <n v="1"/>
    <n v="16"/>
    <x v="2"/>
    <s v="fiction"/>
    <x v="2405"/>
    <x v="2403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2406"/>
    <b v="0"/>
    <n v="1"/>
    <b v="0"/>
    <s v="music/indie rock"/>
    <n v="1"/>
    <n v="30"/>
    <x v="5"/>
    <s v="indie rock"/>
    <x v="2406"/>
    <x v="2404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2407"/>
    <b v="1"/>
    <n v="71"/>
    <b v="1"/>
    <s v="photography/photobooks"/>
    <n v="108"/>
    <n v="56.98"/>
    <x v="6"/>
    <s v="photobooks"/>
    <x v="2407"/>
    <x v="2405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2408"/>
    <b v="0"/>
    <n v="54"/>
    <b v="1"/>
    <s v="theater/spaces"/>
    <n v="107"/>
    <n v="74.069999999999993"/>
    <x v="1"/>
    <s v="spaces"/>
    <x v="2408"/>
    <x v="2406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2409"/>
    <b v="0"/>
    <n v="4"/>
    <b v="0"/>
    <s v="theater/musical"/>
    <n v="4"/>
    <n v="37.75"/>
    <x v="1"/>
    <s v="musical"/>
    <x v="2409"/>
    <x v="2407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2410"/>
    <b v="0"/>
    <n v="87"/>
    <b v="1"/>
    <s v="theater/plays"/>
    <n v="108"/>
    <n v="46.61"/>
    <x v="1"/>
    <s v="plays"/>
    <x v="2410"/>
    <x v="2408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2411"/>
    <b v="0"/>
    <n v="4"/>
    <b v="0"/>
    <s v="theater/plays"/>
    <n v="3"/>
    <n v="23.75"/>
    <x v="1"/>
    <s v="plays"/>
    <x v="2411"/>
    <x v="2261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2412"/>
    <b v="0"/>
    <n v="168"/>
    <b v="1"/>
    <s v="music/rock"/>
    <n v="252"/>
    <n v="55.61"/>
    <x v="5"/>
    <s v="rock"/>
    <x v="2412"/>
    <x v="2409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2413"/>
    <b v="0"/>
    <n v="56"/>
    <b v="1"/>
    <s v="music/classical music"/>
    <n v="103"/>
    <n v="67.42"/>
    <x v="5"/>
    <s v="classical music"/>
    <x v="2413"/>
    <x v="241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2414"/>
    <b v="0"/>
    <n v="108"/>
    <b v="1"/>
    <s v="publishing/nonfiction"/>
    <n v="315"/>
    <n v="105.05"/>
    <x v="2"/>
    <s v="nonfiction"/>
    <x v="2414"/>
    <x v="2411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2415"/>
    <b v="0"/>
    <n v="2"/>
    <b v="0"/>
    <s v="games/video games"/>
    <n v="1"/>
    <n v="13"/>
    <x v="4"/>
    <s v="video games"/>
    <x v="2415"/>
    <x v="2412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2416"/>
    <b v="0"/>
    <n v="4"/>
    <b v="0"/>
    <s v="theater/musical"/>
    <n v="3"/>
    <n v="29"/>
    <x v="1"/>
    <s v="musical"/>
    <x v="2416"/>
    <x v="2413"/>
    <x v="2"/>
  </r>
  <r>
    <n v="8"/>
    <s v="Sizzling in the Kitchen Flynn Style"/>
    <s v="Help us raise the funds to film our pilot episode!"/>
    <n v="3500"/>
    <n v="3501.52"/>
    <x v="2"/>
    <s v="US"/>
    <s v="USD"/>
    <n v="1460754000"/>
    <x v="2417"/>
    <b v="0"/>
    <n v="12"/>
    <b v="1"/>
    <s v="film &amp; video/television"/>
    <n v="100"/>
    <n v="291.79000000000002"/>
    <x v="0"/>
    <s v="television"/>
    <x v="2417"/>
    <x v="2414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2418"/>
    <b v="0"/>
    <n v="51"/>
    <b v="1"/>
    <s v="film &amp; video/television"/>
    <n v="160"/>
    <n v="109.78"/>
    <x v="0"/>
    <s v="television"/>
    <x v="2418"/>
    <x v="2415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2419"/>
    <b v="0"/>
    <n v="47"/>
    <b v="1"/>
    <s v="film &amp; video/shorts"/>
    <n v="115"/>
    <n v="85.96"/>
    <x v="0"/>
    <s v="shorts"/>
    <x v="2419"/>
    <x v="2416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2420"/>
    <b v="0"/>
    <n v="60"/>
    <b v="1"/>
    <s v="film &amp; video/shorts"/>
    <n v="103"/>
    <n v="60"/>
    <x v="0"/>
    <s v="shorts"/>
    <x v="2420"/>
    <x v="2417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2421"/>
    <b v="0"/>
    <n v="35"/>
    <b v="1"/>
    <s v="film &amp; video/shorts"/>
    <n v="100"/>
    <n v="100"/>
    <x v="0"/>
    <s v="shorts"/>
    <x v="2421"/>
    <x v="2418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2422"/>
    <b v="0"/>
    <n v="53"/>
    <b v="1"/>
    <s v="film &amp; video/shorts"/>
    <n v="155"/>
    <n v="102.08"/>
    <x v="0"/>
    <s v="shorts"/>
    <x v="2422"/>
    <x v="2419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2423"/>
    <b v="0"/>
    <n v="57"/>
    <b v="1"/>
    <s v="film &amp; video/shorts"/>
    <n v="114"/>
    <n v="69.790000000000006"/>
    <x v="0"/>
    <s v="shorts"/>
    <x v="2423"/>
    <x v="2420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2424"/>
    <b v="0"/>
    <n v="19"/>
    <b v="0"/>
    <s v="film &amp; video/drama"/>
    <n v="42"/>
    <n v="77.11"/>
    <x v="0"/>
    <s v="drama"/>
    <x v="2424"/>
    <x v="2421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2425"/>
    <b v="1"/>
    <n v="84"/>
    <b v="1"/>
    <s v="film &amp; video/documentary"/>
    <n v="114"/>
    <n v="47.4"/>
    <x v="0"/>
    <s v="documentary"/>
    <x v="2425"/>
    <x v="2422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2426"/>
    <b v="1"/>
    <n v="77"/>
    <b v="1"/>
    <s v="film &amp; video/documentary"/>
    <n v="126"/>
    <n v="57.08"/>
    <x v="0"/>
    <s v="documentary"/>
    <x v="2426"/>
    <x v="2423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2427"/>
    <b v="1"/>
    <n v="55"/>
    <b v="1"/>
    <s v="film &amp; video/documentary"/>
    <n v="107"/>
    <n v="67.91"/>
    <x v="0"/>
    <s v="documentary"/>
    <x v="2427"/>
    <x v="2275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2428"/>
    <b v="1"/>
    <n v="29"/>
    <b v="1"/>
    <s v="film &amp; video/documentary"/>
    <n v="104"/>
    <n v="125.45"/>
    <x v="0"/>
    <s v="documentary"/>
    <x v="2428"/>
    <x v="2424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2429"/>
    <b v="0"/>
    <n v="130"/>
    <b v="1"/>
    <s v="theater/plays"/>
    <n v="109"/>
    <n v="29.26"/>
    <x v="1"/>
    <s v="plays"/>
    <x v="2429"/>
    <x v="242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2430"/>
    <b v="0"/>
    <n v="149"/>
    <b v="1"/>
    <s v="publishing/nonfiction"/>
    <n v="156"/>
    <n v="36.53"/>
    <x v="2"/>
    <s v="nonfiction"/>
    <x v="2430"/>
    <x v="2426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2431"/>
    <b v="0"/>
    <n v="0"/>
    <b v="0"/>
    <s v="publishing/fiction"/>
    <n v="0"/>
    <n v="0"/>
    <x v="2"/>
    <s v="fiction"/>
    <x v="2431"/>
    <x v="242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2432"/>
    <b v="0"/>
    <n v="87"/>
    <b v="1"/>
    <s v="music/rock"/>
    <n v="115"/>
    <n v="46.22"/>
    <x v="5"/>
    <s v="rock"/>
    <x v="2432"/>
    <x v="2428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2433"/>
    <b v="0"/>
    <n v="62"/>
    <b v="1"/>
    <s v="music/metal"/>
    <n v="105"/>
    <n v="59.26"/>
    <x v="5"/>
    <s v="metal"/>
    <x v="2433"/>
    <x v="2429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2434"/>
    <b v="0"/>
    <n v="11"/>
    <b v="0"/>
    <s v="music/jazz"/>
    <n v="18"/>
    <n v="58.18"/>
    <x v="5"/>
    <s v="jazz"/>
    <x v="2434"/>
    <x v="243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2435"/>
    <b v="0"/>
    <n v="5"/>
    <b v="0"/>
    <s v="music/jazz"/>
    <n v="1"/>
    <n v="9"/>
    <x v="5"/>
    <s v="jazz"/>
    <x v="2435"/>
    <x v="2431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2436"/>
    <b v="0"/>
    <n v="2"/>
    <b v="0"/>
    <s v="music/jazz"/>
    <n v="1"/>
    <n v="15"/>
    <x v="5"/>
    <s v="jazz"/>
    <x v="2436"/>
    <x v="243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2437"/>
    <b v="0"/>
    <n v="2"/>
    <b v="0"/>
    <s v="music/jazz"/>
    <n v="1"/>
    <n v="25"/>
    <x v="5"/>
    <s v="jazz"/>
    <x v="2437"/>
    <x v="2433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2438"/>
    <b v="0"/>
    <n v="2"/>
    <b v="0"/>
    <s v="music/jazz"/>
    <n v="1"/>
    <n v="20"/>
    <x v="5"/>
    <s v="jazz"/>
    <x v="2438"/>
    <x v="2434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39"/>
    <b v="0"/>
    <n v="0"/>
    <b v="0"/>
    <s v="journalism/audio"/>
    <n v="0"/>
    <n v="0"/>
    <x v="8"/>
    <s v="audio"/>
    <x v="2439"/>
    <x v="243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2440"/>
    <b v="0"/>
    <n v="167"/>
    <b v="1"/>
    <s v="photography/photobooks"/>
    <n v="261"/>
    <n v="54.62"/>
    <x v="6"/>
    <s v="photobooks"/>
    <x v="2440"/>
    <x v="2436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2441"/>
    <b v="1"/>
    <n v="50"/>
    <b v="1"/>
    <s v="music/rock"/>
    <n v="122"/>
    <n v="85.5"/>
    <x v="5"/>
    <s v="rock"/>
    <x v="2441"/>
    <x v="243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2442"/>
    <b v="1"/>
    <n v="141"/>
    <b v="1"/>
    <s v="music/rock"/>
    <n v="138"/>
    <n v="34.17"/>
    <x v="5"/>
    <s v="rock"/>
    <x v="2442"/>
    <x v="243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2443"/>
    <b v="1"/>
    <n v="66"/>
    <b v="1"/>
    <s v="music/rock"/>
    <n v="119"/>
    <n v="63.18"/>
    <x v="5"/>
    <s v="rock"/>
    <x v="2443"/>
    <x v="2439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x v="2444"/>
    <b v="0"/>
    <n v="86"/>
    <b v="1"/>
    <s v="theater/plays"/>
    <n v="109"/>
    <n v="44.19"/>
    <x v="1"/>
    <s v="plays"/>
    <x v="2444"/>
    <x v="244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2445"/>
    <b v="0"/>
    <n v="32"/>
    <b v="1"/>
    <s v="theater/plays"/>
    <n v="124"/>
    <n v="135.63"/>
    <x v="1"/>
    <s v="plays"/>
    <x v="2445"/>
    <x v="2441"/>
    <x v="2"/>
  </r>
  <r>
    <n v="1303"/>
    <s v="Forward Arena Theatre Company: Summer Season"/>
    <s v="Groundbreaking queer theatre."/>
    <n v="3500"/>
    <n v="4559.13"/>
    <x v="2"/>
    <s v="GB"/>
    <s v="GBP"/>
    <n v="1469962800"/>
    <x v="2446"/>
    <b v="0"/>
    <n v="108"/>
    <b v="1"/>
    <s v="theater/plays"/>
    <n v="130"/>
    <n v="42.21"/>
    <x v="1"/>
    <s v="plays"/>
    <x v="2446"/>
    <x v="244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2447"/>
    <b v="0"/>
    <n v="63"/>
    <b v="1"/>
    <s v="music/rock"/>
    <n v="124"/>
    <n v="68.94"/>
    <x v="5"/>
    <s v="rock"/>
    <x v="2447"/>
    <x v="2443"/>
    <x v="2"/>
  </r>
  <r>
    <n v="1395"/>
    <s v="Quiet Oaks Full Length Album"/>
    <s v="Help Quiet Oaks record their debut album!!!"/>
    <n v="3500"/>
    <n v="3916"/>
    <x v="2"/>
    <s v="US"/>
    <s v="USD"/>
    <n v="1484430481"/>
    <x v="2448"/>
    <b v="0"/>
    <n v="82"/>
    <b v="1"/>
    <s v="music/rock"/>
    <n v="112"/>
    <n v="47.76"/>
    <x v="5"/>
    <s v="rock"/>
    <x v="2448"/>
    <x v="244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2449"/>
    <b v="1"/>
    <n v="335"/>
    <b v="1"/>
    <s v="photography/photobooks"/>
    <n v="559"/>
    <n v="58.38"/>
    <x v="6"/>
    <s v="photobooks"/>
    <x v="2449"/>
    <x v="2445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2450"/>
    <b v="1"/>
    <n v="70"/>
    <b v="1"/>
    <s v="photography/photobooks"/>
    <n v="110"/>
    <n v="55.22"/>
    <x v="6"/>
    <s v="photobooks"/>
    <x v="2450"/>
    <x v="24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2451"/>
    <b v="0"/>
    <n v="0"/>
    <b v="0"/>
    <s v="photography/nature"/>
    <n v="0"/>
    <n v="0"/>
    <x v="6"/>
    <s v="nature"/>
    <x v="2451"/>
    <x v="2447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2452"/>
    <b v="0"/>
    <n v="93"/>
    <b v="1"/>
    <s v="music/pop"/>
    <n v="119"/>
    <n v="44.96"/>
    <x v="5"/>
    <s v="pop"/>
    <x v="2452"/>
    <x v="2448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53"/>
    <b v="0"/>
    <n v="10"/>
    <b v="0"/>
    <s v="music/faith"/>
    <n v="22"/>
    <n v="76"/>
    <x v="5"/>
    <s v="faith"/>
    <x v="2453"/>
    <x v="2449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2454"/>
    <b v="1"/>
    <n v="18"/>
    <b v="0"/>
    <s v="photography/photobooks"/>
    <n v="48"/>
    <n v="94.28"/>
    <x v="6"/>
    <s v="photobooks"/>
    <x v="2454"/>
    <x v="245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2455"/>
    <b v="1"/>
    <n v="9"/>
    <b v="0"/>
    <s v="photography/photobooks"/>
    <n v="11"/>
    <n v="42.22"/>
    <x v="6"/>
    <s v="photobooks"/>
    <x v="2455"/>
    <x v="245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2456"/>
    <b v="0"/>
    <n v="11"/>
    <b v="0"/>
    <s v="games/mobile games"/>
    <n v="10"/>
    <n v="32.82"/>
    <x v="4"/>
    <s v="mobile games"/>
    <x v="2456"/>
    <x v="245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2457"/>
    <b v="0"/>
    <n v="55"/>
    <b v="1"/>
    <s v="music/indie rock"/>
    <n v="115"/>
    <n v="72.91"/>
    <x v="5"/>
    <s v="indie rock"/>
    <x v="2457"/>
    <x v="245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2458"/>
    <b v="0"/>
    <n v="72"/>
    <b v="1"/>
    <s v="music/indie rock"/>
    <n v="121"/>
    <n v="58.6"/>
    <x v="5"/>
    <s v="indie rock"/>
    <x v="2458"/>
    <x v="2454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2459"/>
    <b v="0"/>
    <n v="69"/>
    <b v="1"/>
    <s v="music/electronic music"/>
    <n v="101"/>
    <n v="51.3"/>
    <x v="5"/>
    <s v="electronic music"/>
    <x v="2459"/>
    <x v="2455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2460"/>
    <b v="0"/>
    <n v="180"/>
    <b v="1"/>
    <s v="games/tabletop games"/>
    <n v="169"/>
    <n v="32.82"/>
    <x v="4"/>
    <s v="tabletop games"/>
    <x v="2460"/>
    <x v="2456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2461"/>
    <b v="1"/>
    <n v="73"/>
    <b v="1"/>
    <s v="music/indie rock"/>
    <n v="107"/>
    <n v="51.19"/>
    <x v="5"/>
    <s v="indie rock"/>
    <x v="2461"/>
    <x v="2457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2462"/>
    <b v="0"/>
    <n v="1"/>
    <b v="0"/>
    <s v="food/food trucks"/>
    <n v="0"/>
    <n v="1"/>
    <x v="7"/>
    <s v="food trucks"/>
    <x v="2462"/>
    <x v="2458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2463"/>
    <b v="0"/>
    <n v="90"/>
    <b v="1"/>
    <s v="music/indie rock"/>
    <n v="119"/>
    <n v="46.4"/>
    <x v="5"/>
    <s v="indie rock"/>
    <x v="2463"/>
    <x v="245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2464"/>
    <b v="0"/>
    <n v="75"/>
    <b v="1"/>
    <s v="music/indie rock"/>
    <n v="134"/>
    <n v="62.38"/>
    <x v="5"/>
    <s v="indie rock"/>
    <x v="2464"/>
    <x v="24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2465"/>
    <b v="0"/>
    <n v="63"/>
    <b v="1"/>
    <s v="music/classical music"/>
    <n v="107"/>
    <n v="59.46"/>
    <x v="5"/>
    <s v="classical music"/>
    <x v="2465"/>
    <x v="2461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2466"/>
    <b v="0"/>
    <n v="65"/>
    <b v="1"/>
    <s v="music/classical music"/>
    <n v="112"/>
    <n v="60.15"/>
    <x v="5"/>
    <s v="classical music"/>
    <x v="2466"/>
    <x v="2462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2467"/>
    <b v="0"/>
    <n v="46"/>
    <b v="1"/>
    <s v="technology/makerspaces"/>
    <n v="123"/>
    <n v="93.7"/>
    <x v="3"/>
    <s v="makerspaces"/>
    <x v="2467"/>
    <x v="2463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2468"/>
    <b v="0"/>
    <n v="1"/>
    <b v="0"/>
    <s v="food/food trucks"/>
    <n v="1"/>
    <n v="25"/>
    <x v="7"/>
    <s v="food trucks"/>
    <x v="2468"/>
    <x v="2464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2469"/>
    <b v="0"/>
    <n v="31"/>
    <b v="1"/>
    <s v="theater/plays"/>
    <n v="111"/>
    <n v="125.81"/>
    <x v="1"/>
    <s v="plays"/>
    <x v="2469"/>
    <x v="246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2470"/>
    <b v="0"/>
    <n v="17"/>
    <b v="0"/>
    <s v="theater/plays"/>
    <n v="18"/>
    <n v="36.590000000000003"/>
    <x v="1"/>
    <s v="plays"/>
    <x v="2470"/>
    <x v="2466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2471"/>
    <b v="0"/>
    <n v="39"/>
    <b v="1"/>
    <s v="theater/musical"/>
    <n v="101"/>
    <n v="90.54"/>
    <x v="1"/>
    <s v="musical"/>
    <x v="2471"/>
    <x v="2467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2472"/>
    <b v="0"/>
    <n v="47"/>
    <b v="1"/>
    <s v="theater/plays"/>
    <n v="106"/>
    <n v="78.94"/>
    <x v="1"/>
    <s v="plays"/>
    <x v="2472"/>
    <x v="2468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2473"/>
    <b v="1"/>
    <n v="35"/>
    <b v="0"/>
    <s v="theater/spaces"/>
    <n v="24"/>
    <n v="23.63"/>
    <x v="1"/>
    <s v="spaces"/>
    <x v="2473"/>
    <x v="2469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2474"/>
    <b v="1"/>
    <n v="104"/>
    <b v="1"/>
    <s v="theater/plays"/>
    <n v="101"/>
    <n v="33.99"/>
    <x v="1"/>
    <s v="plays"/>
    <x v="2474"/>
    <x v="247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2475"/>
    <b v="1"/>
    <n v="34"/>
    <b v="1"/>
    <s v="theater/plays"/>
    <n v="100"/>
    <n v="103.35"/>
    <x v="1"/>
    <s v="plays"/>
    <x v="2475"/>
    <x v="2471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2476"/>
    <b v="0"/>
    <n v="39"/>
    <b v="0"/>
    <s v="theater/musical"/>
    <n v="59"/>
    <n v="53.08"/>
    <x v="1"/>
    <s v="musical"/>
    <x v="2476"/>
    <x v="247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2477"/>
    <b v="0"/>
    <n v="57"/>
    <b v="1"/>
    <s v="theater/plays"/>
    <n v="122"/>
    <n v="75.09"/>
    <x v="1"/>
    <s v="plays"/>
    <x v="2477"/>
    <x v="247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2478"/>
    <b v="0"/>
    <n v="111"/>
    <b v="1"/>
    <s v="theater/plays"/>
    <n v="105"/>
    <n v="32.97"/>
    <x v="1"/>
    <s v="plays"/>
    <x v="2478"/>
    <x v="2474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2479"/>
    <b v="0"/>
    <n v="51"/>
    <b v="1"/>
    <s v="theater/plays"/>
    <n v="104"/>
    <n v="71.67"/>
    <x v="1"/>
    <s v="plays"/>
    <x v="2479"/>
    <x v="2475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2480"/>
    <b v="0"/>
    <n v="52"/>
    <b v="1"/>
    <s v="theater/plays"/>
    <n v="107"/>
    <n v="71.73"/>
    <x v="1"/>
    <s v="plays"/>
    <x v="2480"/>
    <x v="247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2481"/>
    <b v="0"/>
    <n v="46"/>
    <b v="1"/>
    <s v="theater/plays"/>
    <n v="101"/>
    <n v="76.650000000000006"/>
    <x v="1"/>
    <s v="plays"/>
    <x v="2481"/>
    <x v="2477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2482"/>
    <b v="0"/>
    <n v="61"/>
    <b v="1"/>
    <s v="theater/plays"/>
    <n v="127"/>
    <n v="72.95"/>
    <x v="1"/>
    <s v="plays"/>
    <x v="2482"/>
    <x v="2478"/>
    <x v="0"/>
  </r>
  <r>
    <n v="3635"/>
    <s v="Mary's Son"/>
    <s v="Mary's Son is a pop opera about Jesus and the hope he brings to all people."/>
    <n v="3500"/>
    <n v="1276"/>
    <x v="1"/>
    <s v="US"/>
    <s v="USD"/>
    <n v="1461186676"/>
    <x v="2483"/>
    <b v="0"/>
    <n v="10"/>
    <b v="0"/>
    <s v="theater/musical"/>
    <n v="36"/>
    <n v="127.6"/>
    <x v="1"/>
    <s v="musical"/>
    <x v="2483"/>
    <x v="2479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2484"/>
    <b v="0"/>
    <n v="40"/>
    <b v="1"/>
    <s v="theater/plays"/>
    <n v="101"/>
    <n v="88.25"/>
    <x v="1"/>
    <s v="plays"/>
    <x v="2484"/>
    <x v="248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2485"/>
    <b v="0"/>
    <n v="66"/>
    <b v="1"/>
    <s v="theater/plays"/>
    <n v="111"/>
    <n v="58.79"/>
    <x v="1"/>
    <s v="plays"/>
    <x v="2485"/>
    <x v="248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2486"/>
    <b v="0"/>
    <n v="60"/>
    <b v="1"/>
    <s v="theater/plays"/>
    <n v="107"/>
    <n v="62.67"/>
    <x v="1"/>
    <s v="plays"/>
    <x v="2486"/>
    <x v="2482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2487"/>
    <b v="0"/>
    <n v="27"/>
    <b v="1"/>
    <s v="theater/plays"/>
    <n v="103"/>
    <n v="132.96"/>
    <x v="1"/>
    <s v="plays"/>
    <x v="2487"/>
    <x v="2483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2488"/>
    <b v="0"/>
    <n v="50"/>
    <b v="1"/>
    <s v="theater/musical"/>
    <n v="109"/>
    <n v="75.959999999999994"/>
    <x v="1"/>
    <s v="musical"/>
    <x v="2488"/>
    <x v="248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2489"/>
    <b v="0"/>
    <n v="46"/>
    <b v="1"/>
    <s v="theater/plays"/>
    <n v="105"/>
    <n v="79.540000000000006"/>
    <x v="1"/>
    <s v="plays"/>
    <x v="2489"/>
    <x v="248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2490"/>
    <b v="0"/>
    <n v="1"/>
    <b v="0"/>
    <s v="theater/plays"/>
    <n v="0"/>
    <n v="10"/>
    <x v="1"/>
    <s v="plays"/>
    <x v="2490"/>
    <x v="2486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2491"/>
    <b v="0"/>
    <n v="4"/>
    <b v="0"/>
    <s v="theater/plays"/>
    <n v="1"/>
    <n v="7.25"/>
    <x v="1"/>
    <s v="plays"/>
    <x v="2491"/>
    <x v="2487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2492"/>
    <b v="0"/>
    <n v="6"/>
    <b v="0"/>
    <s v="theater/plays"/>
    <n v="22"/>
    <n v="129.16999999999999"/>
    <x v="1"/>
    <s v="plays"/>
    <x v="2492"/>
    <x v="2488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2493"/>
    <b v="0"/>
    <n v="2"/>
    <b v="0"/>
    <s v="theater/plays"/>
    <n v="1"/>
    <n v="18.5"/>
    <x v="1"/>
    <s v="plays"/>
    <x v="2493"/>
    <x v="2489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2494"/>
    <b v="0"/>
    <n v="6"/>
    <b v="0"/>
    <s v="theater/plays"/>
    <n v="22"/>
    <n v="126.5"/>
    <x v="1"/>
    <s v="plays"/>
    <x v="2494"/>
    <x v="249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2495"/>
    <b v="0"/>
    <n v="1"/>
    <b v="0"/>
    <s v="theater/plays"/>
    <n v="0"/>
    <n v="10"/>
    <x v="1"/>
    <s v="plays"/>
    <x v="2495"/>
    <x v="249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2496"/>
    <b v="0"/>
    <n v="5"/>
    <b v="0"/>
    <s v="theater/plays"/>
    <n v="11"/>
    <n v="80"/>
    <x v="1"/>
    <s v="plays"/>
    <x v="2496"/>
    <x v="2492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2497"/>
    <b v="0"/>
    <n v="1"/>
    <b v="0"/>
    <s v="theater/plays"/>
    <n v="1"/>
    <n v="34.950000000000003"/>
    <x v="1"/>
    <s v="plays"/>
    <x v="2497"/>
    <x v="2493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2498"/>
    <b v="0"/>
    <n v="4"/>
    <b v="0"/>
    <s v="film &amp; video/drama"/>
    <n v="21"/>
    <n v="180.5"/>
    <x v="0"/>
    <s v="drama"/>
    <x v="2498"/>
    <x v="2494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2499"/>
    <b v="0"/>
    <n v="29"/>
    <b v="1"/>
    <s v="theater/plays"/>
    <n v="108"/>
    <n v="126.55"/>
    <x v="1"/>
    <s v="plays"/>
    <x v="2499"/>
    <x v="2495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2500"/>
    <b v="1"/>
    <n v="74"/>
    <b v="1"/>
    <s v="film &amp; video/documentary"/>
    <n v="232"/>
    <n v="106.43"/>
    <x v="0"/>
    <s v="documentary"/>
    <x v="2500"/>
    <x v="2496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2501"/>
    <b v="0"/>
    <n v="87"/>
    <b v="1"/>
    <s v="publishing/nonfiction"/>
    <n v="183"/>
    <n v="71.44"/>
    <x v="2"/>
    <s v="nonfiction"/>
    <x v="2501"/>
    <x v="249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2502"/>
    <b v="0"/>
    <n v="82"/>
    <b v="1"/>
    <s v="music/pop"/>
    <n v="127"/>
    <n v="52.6"/>
    <x v="5"/>
    <s v="pop"/>
    <x v="2502"/>
    <x v="2498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503"/>
    <b v="0"/>
    <n v="46"/>
    <b v="0"/>
    <s v="theater/spaces"/>
    <n v="46"/>
    <n v="34.130000000000003"/>
    <x v="1"/>
    <s v="spaces"/>
    <x v="2503"/>
    <x v="2499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2504"/>
    <b v="0"/>
    <n v="40"/>
    <b v="1"/>
    <s v="theater/spaces"/>
    <n v="103"/>
    <n v="87.7"/>
    <x v="1"/>
    <s v="spaces"/>
    <x v="2504"/>
    <x v="25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2505"/>
    <b v="0"/>
    <n v="23"/>
    <b v="1"/>
    <s v="theater/plays"/>
    <n v="119"/>
    <n v="176.09"/>
    <x v="1"/>
    <s v="plays"/>
    <x v="2505"/>
    <x v="25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2506"/>
    <b v="0"/>
    <n v="81"/>
    <b v="1"/>
    <s v="music/indie rock"/>
    <n v="101"/>
    <n v="41.73"/>
    <x v="5"/>
    <s v="indie rock"/>
    <x v="2506"/>
    <x v="2502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2507"/>
    <b v="0"/>
    <n v="28"/>
    <b v="1"/>
    <s v="theater/plays"/>
    <n v="100"/>
    <n v="119.64"/>
    <x v="1"/>
    <s v="plays"/>
    <x v="2507"/>
    <x v="2503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2508"/>
    <b v="0"/>
    <n v="133"/>
    <b v="1"/>
    <s v="theater/plays"/>
    <n v="160"/>
    <n v="40.29"/>
    <x v="1"/>
    <s v="plays"/>
    <x v="2508"/>
    <x v="250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2509"/>
    <b v="0"/>
    <n v="2"/>
    <b v="0"/>
    <s v="publishing/art books"/>
    <n v="1"/>
    <n v="14"/>
    <x v="2"/>
    <s v="art books"/>
    <x v="2509"/>
    <x v="250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2510"/>
    <b v="0"/>
    <n v="3"/>
    <b v="0"/>
    <s v="film &amp; video/animation"/>
    <n v="0"/>
    <n v="4.83"/>
    <x v="0"/>
    <s v="animation"/>
    <x v="2510"/>
    <x v="2506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2511"/>
    <b v="0"/>
    <n v="1"/>
    <b v="0"/>
    <s v="film &amp; video/animation"/>
    <n v="0"/>
    <n v="1"/>
    <x v="0"/>
    <s v="animation"/>
    <x v="2511"/>
    <x v="2507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2512"/>
    <b v="0"/>
    <n v="39"/>
    <b v="1"/>
    <s v="theater/plays"/>
    <n v="118"/>
    <n v="100.06"/>
    <x v="1"/>
    <s v="plays"/>
    <x v="2512"/>
    <x v="2508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513"/>
    <b v="0"/>
    <n v="0"/>
    <b v="0"/>
    <s v="music/jazz"/>
    <n v="0"/>
    <n v="0"/>
    <x v="5"/>
    <s v="jazz"/>
    <x v="2513"/>
    <x v="2509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2514"/>
    <b v="1"/>
    <n v="74"/>
    <b v="1"/>
    <s v="music/rock"/>
    <n v="114"/>
    <n v="50.69"/>
    <x v="5"/>
    <s v="rock"/>
    <x v="2514"/>
    <x v="251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2515"/>
    <b v="0"/>
    <n v="181"/>
    <b v="1"/>
    <s v="games/tabletop games"/>
    <n v="154"/>
    <n v="28.1"/>
    <x v="4"/>
    <s v="tabletop games"/>
    <x v="2515"/>
    <x v="251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2516"/>
    <b v="1"/>
    <n v="49"/>
    <b v="1"/>
    <s v="theater/plays"/>
    <n v="100"/>
    <n v="67.650000000000006"/>
    <x v="1"/>
    <s v="plays"/>
    <x v="2516"/>
    <x v="251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2517"/>
    <b v="0"/>
    <n v="23"/>
    <b v="1"/>
    <s v="theater/plays"/>
    <n v="102"/>
    <n v="145.65"/>
    <x v="1"/>
    <s v="plays"/>
    <x v="2517"/>
    <x v="251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2518"/>
    <b v="0"/>
    <n v="34"/>
    <b v="1"/>
    <s v="theater/plays"/>
    <n v="102"/>
    <n v="99"/>
    <x v="1"/>
    <s v="plays"/>
    <x v="2518"/>
    <x v="251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2519"/>
    <b v="0"/>
    <n v="2"/>
    <b v="0"/>
    <s v="theater/musical"/>
    <n v="7"/>
    <n v="108"/>
    <x v="1"/>
    <s v="musical"/>
    <x v="2519"/>
    <x v="2515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x v="2520"/>
    <b v="0"/>
    <n v="40"/>
    <b v="1"/>
    <s v="theater/plays"/>
    <n v="105"/>
    <n v="86.23"/>
    <x v="1"/>
    <s v="plays"/>
    <x v="2520"/>
    <x v="251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2521"/>
    <b v="0"/>
    <n v="0"/>
    <b v="0"/>
    <s v="publishing/children's books"/>
    <n v="0"/>
    <n v="0"/>
    <x v="2"/>
    <s v="children's books"/>
    <x v="2521"/>
    <x v="2517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2522"/>
    <b v="0"/>
    <n v="41"/>
    <b v="0"/>
    <s v="music/faith"/>
    <n v="43"/>
    <n v="34.020000000000003"/>
    <x v="5"/>
    <s v="faith"/>
    <x v="2522"/>
    <x v="251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2523"/>
    <b v="0"/>
    <n v="5"/>
    <b v="0"/>
    <s v="theater/plays"/>
    <n v="12"/>
    <n v="79.400000000000006"/>
    <x v="1"/>
    <s v="plays"/>
    <x v="2523"/>
    <x v="2519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2524"/>
    <b v="0"/>
    <n v="37"/>
    <b v="1"/>
    <s v="film &amp; video/shorts"/>
    <n v="105"/>
    <n v="91.84"/>
    <x v="0"/>
    <s v="shorts"/>
    <x v="2524"/>
    <x v="252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2525"/>
    <b v="0"/>
    <n v="3"/>
    <b v="0"/>
    <s v="photography/places"/>
    <n v="2"/>
    <n v="25"/>
    <x v="6"/>
    <s v="places"/>
    <x v="2525"/>
    <x v="252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2526"/>
    <b v="0"/>
    <n v="16"/>
    <b v="0"/>
    <s v="food/food trucks"/>
    <n v="41"/>
    <n v="84.06"/>
    <x v="7"/>
    <s v="food trucks"/>
    <x v="2526"/>
    <x v="2522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2527"/>
    <b v="0"/>
    <n v="1"/>
    <b v="0"/>
    <s v="publishing/children's books"/>
    <n v="1"/>
    <n v="25"/>
    <x v="2"/>
    <s v="children's books"/>
    <x v="2527"/>
    <x v="2523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2528"/>
    <b v="0"/>
    <n v="60"/>
    <b v="1"/>
    <s v="film &amp; video/shorts"/>
    <n v="106"/>
    <n v="56.67"/>
    <x v="0"/>
    <s v="shorts"/>
    <x v="2528"/>
    <x v="2524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529"/>
    <b v="0"/>
    <n v="0"/>
    <b v="0"/>
    <s v="games/video games"/>
    <n v="0"/>
    <n v="0"/>
    <x v="4"/>
    <s v="video games"/>
    <x v="2529"/>
    <x v="252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2530"/>
    <b v="0"/>
    <n v="75"/>
    <b v="1"/>
    <s v="music/indie rock"/>
    <n v="100"/>
    <n v="42.8"/>
    <x v="5"/>
    <s v="indie rock"/>
    <x v="2530"/>
    <x v="25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2531"/>
    <b v="0"/>
    <n v="0"/>
    <b v="0"/>
    <s v="photography/people"/>
    <n v="0"/>
    <n v="0"/>
    <x v="6"/>
    <s v="people"/>
    <x v="2531"/>
    <x v="2527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2532"/>
    <b v="0"/>
    <n v="55"/>
    <b v="1"/>
    <s v="music/indie rock"/>
    <n v="105"/>
    <n v="61.1"/>
    <x v="5"/>
    <s v="indie rock"/>
    <x v="2532"/>
    <x v="2528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2533"/>
    <b v="0"/>
    <n v="43"/>
    <b v="1"/>
    <s v="theater/plays"/>
    <n v="100"/>
    <n v="74.53"/>
    <x v="1"/>
    <s v="plays"/>
    <x v="2533"/>
    <x v="2529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2534"/>
    <b v="1"/>
    <n v="70"/>
    <b v="1"/>
    <s v="theater/plays"/>
    <n v="102"/>
    <n v="46.71"/>
    <x v="1"/>
    <s v="plays"/>
    <x v="2534"/>
    <x v="253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2535"/>
    <b v="0"/>
    <n v="74"/>
    <b v="1"/>
    <s v="theater/plays"/>
    <n v="108"/>
    <n v="46.89"/>
    <x v="1"/>
    <s v="plays"/>
    <x v="2535"/>
    <x v="2531"/>
    <x v="2"/>
  </r>
  <r>
    <n v="876"/>
    <s v="Sound Of Dobells"/>
    <s v="What was the greatest record shop ever?  DOBELLS!"/>
    <n v="3152"/>
    <n v="1286"/>
    <x v="1"/>
    <s v="GB"/>
    <s v="GBP"/>
    <n v="1359978927"/>
    <x v="2536"/>
    <b v="0"/>
    <n v="45"/>
    <b v="0"/>
    <s v="music/jazz"/>
    <n v="41"/>
    <n v="28.58"/>
    <x v="5"/>
    <s v="jazz"/>
    <x v="2536"/>
    <x v="2532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2537"/>
    <b v="0"/>
    <n v="38"/>
    <b v="1"/>
    <s v="theater/musical"/>
    <n v="105"/>
    <n v="85.74"/>
    <x v="1"/>
    <s v="musical"/>
    <x v="2537"/>
    <x v="2533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2538"/>
    <b v="1"/>
    <n v="74"/>
    <b v="1"/>
    <s v="theater/plays"/>
    <n v="110"/>
    <n v="45.88"/>
    <x v="1"/>
    <s v="plays"/>
    <x v="2538"/>
    <x v="253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2539"/>
    <b v="0"/>
    <n v="19"/>
    <b v="1"/>
    <s v="film &amp; video/television"/>
    <n v="101"/>
    <n v="158.68"/>
    <x v="0"/>
    <s v="television"/>
    <x v="2539"/>
    <x v="2535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2540"/>
    <b v="0"/>
    <n v="117"/>
    <b v="1"/>
    <s v="film &amp; video/television"/>
    <n v="123"/>
    <n v="31.62"/>
    <x v="0"/>
    <s v="television"/>
    <x v="2540"/>
    <x v="2536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2541"/>
    <b v="0"/>
    <n v="117"/>
    <b v="1"/>
    <s v="film &amp; video/television"/>
    <n v="110"/>
    <n v="28.11"/>
    <x v="0"/>
    <s v="television"/>
    <x v="2541"/>
    <x v="25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2542"/>
    <b v="0"/>
    <n v="48"/>
    <b v="1"/>
    <s v="film &amp; video/shorts"/>
    <n v="155"/>
    <n v="96.71"/>
    <x v="0"/>
    <s v="shorts"/>
    <x v="2542"/>
    <x v="253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2543"/>
    <b v="0"/>
    <n v="46"/>
    <b v="1"/>
    <s v="film &amp; video/shorts"/>
    <n v="120"/>
    <n v="78.260000000000005"/>
    <x v="0"/>
    <s v="shorts"/>
    <x v="2543"/>
    <x v="253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2544"/>
    <b v="0"/>
    <n v="35"/>
    <b v="1"/>
    <s v="film &amp; video/shorts"/>
    <n v="103"/>
    <n v="88.57"/>
    <x v="0"/>
    <s v="shorts"/>
    <x v="2544"/>
    <x v="2540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2545"/>
    <b v="0"/>
    <n v="1"/>
    <b v="0"/>
    <s v="film &amp; video/science fiction"/>
    <n v="0"/>
    <n v="1"/>
    <x v="0"/>
    <s v="science fiction"/>
    <x v="2545"/>
    <x v="254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2546"/>
    <b v="0"/>
    <n v="5"/>
    <b v="0"/>
    <s v="film &amp; video/science fiction"/>
    <n v="13"/>
    <n v="80.599999999999994"/>
    <x v="0"/>
    <s v="science fiction"/>
    <x v="2546"/>
    <x v="254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2547"/>
    <b v="0"/>
    <n v="0"/>
    <b v="0"/>
    <s v="film &amp; video/science fiction"/>
    <n v="0"/>
    <n v="0"/>
    <x v="0"/>
    <s v="science fiction"/>
    <x v="2547"/>
    <x v="2543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2548"/>
    <b v="0"/>
    <n v="1"/>
    <b v="0"/>
    <s v="film &amp; video/science fiction"/>
    <n v="0"/>
    <n v="10"/>
    <x v="0"/>
    <s v="science fiction"/>
    <x v="2548"/>
    <x v="2544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2549"/>
    <b v="0"/>
    <n v="0"/>
    <b v="0"/>
    <s v="film &amp; video/drama"/>
    <n v="0"/>
    <n v="0"/>
    <x v="0"/>
    <s v="drama"/>
    <x v="2549"/>
    <x v="25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2550"/>
    <b v="1"/>
    <n v="65"/>
    <b v="1"/>
    <s v="film &amp; video/documentary"/>
    <n v="177"/>
    <n v="81.89"/>
    <x v="0"/>
    <s v="documentary"/>
    <x v="2550"/>
    <x v="2546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2551"/>
    <b v="1"/>
    <n v="82"/>
    <b v="1"/>
    <s v="film &amp; video/documentary"/>
    <n v="137"/>
    <n v="50.29"/>
    <x v="0"/>
    <s v="documentary"/>
    <x v="2551"/>
    <x v="2547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2552"/>
    <b v="1"/>
    <n v="31"/>
    <b v="1"/>
    <s v="film &amp; video/documentary"/>
    <n v="101"/>
    <n v="97.9"/>
    <x v="0"/>
    <s v="documentary"/>
    <x v="2552"/>
    <x v="254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2553"/>
    <b v="0"/>
    <n v="83"/>
    <b v="1"/>
    <s v="film &amp; video/documentary"/>
    <n v="112"/>
    <n v="40.4"/>
    <x v="0"/>
    <s v="documentary"/>
    <x v="2553"/>
    <x v="2549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2554"/>
    <b v="0"/>
    <n v="5"/>
    <b v="0"/>
    <s v="film &amp; video/animation"/>
    <n v="7"/>
    <n v="40.78"/>
    <x v="0"/>
    <s v="animation"/>
    <x v="2554"/>
    <x v="255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2555"/>
    <b v="0"/>
    <n v="8"/>
    <b v="0"/>
    <s v="film &amp; video/animation"/>
    <n v="14"/>
    <n v="51.88"/>
    <x v="0"/>
    <s v="animation"/>
    <x v="2555"/>
    <x v="255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2556"/>
    <b v="0"/>
    <n v="0"/>
    <b v="0"/>
    <s v="film &amp; video/animation"/>
    <n v="0"/>
    <n v="0"/>
    <x v="0"/>
    <s v="animation"/>
    <x v="2556"/>
    <x v="255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2557"/>
    <b v="0"/>
    <n v="31"/>
    <b v="1"/>
    <s v="theater/plays"/>
    <n v="115"/>
    <n v="110.97"/>
    <x v="1"/>
    <s v="plays"/>
    <x v="2557"/>
    <x v="2553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2558"/>
    <b v="0"/>
    <n v="1"/>
    <b v="0"/>
    <s v="technology/web"/>
    <n v="0"/>
    <n v="1"/>
    <x v="3"/>
    <s v="web"/>
    <x v="2558"/>
    <x v="2554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2559"/>
    <b v="0"/>
    <n v="28"/>
    <b v="1"/>
    <s v="technology/wearables"/>
    <n v="100"/>
    <n v="107.64"/>
    <x v="3"/>
    <s v="wearables"/>
    <x v="2559"/>
    <x v="2555"/>
    <x v="0"/>
  </r>
  <r>
    <n v="659"/>
    <s v="Lulu Watch Designs - Apple Watch"/>
    <s v="Sync up your lifestyle"/>
    <n v="3000"/>
    <n v="3017"/>
    <x v="2"/>
    <s v="US"/>
    <s v="USD"/>
    <n v="1440339295"/>
    <x v="2560"/>
    <b v="0"/>
    <n v="21"/>
    <b v="1"/>
    <s v="technology/wearables"/>
    <n v="101"/>
    <n v="143.66999999999999"/>
    <x v="3"/>
    <s v="wearables"/>
    <x v="2560"/>
    <x v="2556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2561"/>
    <b v="0"/>
    <n v="19"/>
    <b v="1"/>
    <s v="publishing/nonfiction"/>
    <n v="107"/>
    <n v="169.58"/>
    <x v="2"/>
    <s v="nonfiction"/>
    <x v="2561"/>
    <x v="2557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2562"/>
    <b v="0"/>
    <n v="62"/>
    <b v="1"/>
    <s v="publishing/nonfiction"/>
    <n v="119"/>
    <n v="57.34"/>
    <x v="2"/>
    <s v="nonfiction"/>
    <x v="2562"/>
    <x v="2558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2563"/>
    <b v="0"/>
    <n v="3"/>
    <b v="0"/>
    <s v="publishing/fiction"/>
    <n v="1"/>
    <n v="7"/>
    <x v="2"/>
    <s v="fiction"/>
    <x v="2563"/>
    <x v="2559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2564"/>
    <b v="0"/>
    <n v="71"/>
    <b v="1"/>
    <s v="music/rock"/>
    <n v="108"/>
    <n v="45.44"/>
    <x v="5"/>
    <s v="rock"/>
    <x v="2564"/>
    <x v="256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2565"/>
    <b v="0"/>
    <n v="54"/>
    <b v="1"/>
    <s v="music/rock"/>
    <n v="105"/>
    <n v="58.33"/>
    <x v="5"/>
    <s v="rock"/>
    <x v="2565"/>
    <x v="2561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2566"/>
    <b v="0"/>
    <n v="69"/>
    <b v="1"/>
    <s v="music/rock"/>
    <n v="119"/>
    <n v="51.81"/>
    <x v="5"/>
    <s v="rock"/>
    <x v="2566"/>
    <x v="256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2567"/>
    <b v="0"/>
    <n v="127"/>
    <b v="1"/>
    <s v="music/metal"/>
    <n v="267"/>
    <n v="63.1"/>
    <x v="5"/>
    <s v="metal"/>
    <x v="2567"/>
    <x v="256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2568"/>
    <b v="1"/>
    <n v="159"/>
    <b v="1"/>
    <s v="music/metal"/>
    <n v="194"/>
    <n v="36.630000000000003"/>
    <x v="5"/>
    <s v="metal"/>
    <x v="2568"/>
    <x v="2564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2569"/>
    <b v="0"/>
    <n v="21"/>
    <b v="0"/>
    <s v="music/jazz"/>
    <n v="24"/>
    <n v="34.76"/>
    <x v="5"/>
    <s v="jazz"/>
    <x v="2569"/>
    <x v="256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2570"/>
    <b v="0"/>
    <n v="4"/>
    <b v="0"/>
    <s v="music/indie rock"/>
    <n v="4"/>
    <n v="31.25"/>
    <x v="5"/>
    <s v="indie rock"/>
    <x v="2570"/>
    <x v="2566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571"/>
    <b v="0"/>
    <n v="0"/>
    <b v="0"/>
    <s v="music/indie rock"/>
    <n v="0"/>
    <n v="0"/>
    <x v="5"/>
    <s v="indie rock"/>
    <x v="2571"/>
    <x v="2567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2572"/>
    <b v="0"/>
    <n v="15"/>
    <b v="0"/>
    <s v="music/jazz"/>
    <n v="11"/>
    <n v="21.8"/>
    <x v="5"/>
    <s v="jazz"/>
    <x v="2572"/>
    <x v="2568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x v="2573"/>
    <b v="0"/>
    <n v="12"/>
    <b v="0"/>
    <s v="technology/wearables"/>
    <n v="10"/>
    <n v="24.08"/>
    <x v="3"/>
    <s v="wearables"/>
    <x v="2573"/>
    <x v="2569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2574"/>
    <b v="1"/>
    <n v="478"/>
    <b v="1"/>
    <s v="music/electronic music"/>
    <n v="352"/>
    <n v="22.08"/>
    <x v="5"/>
    <s v="electronic music"/>
    <x v="2574"/>
    <x v="257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575"/>
    <b v="0"/>
    <n v="0"/>
    <b v="0"/>
    <s v="journalism/audio"/>
    <n v="0"/>
    <n v="0"/>
    <x v="8"/>
    <s v="audio"/>
    <x v="2575"/>
    <x v="257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2576"/>
    <b v="0"/>
    <n v="5"/>
    <b v="0"/>
    <s v="games/video games"/>
    <n v="3"/>
    <n v="16.2"/>
    <x v="4"/>
    <s v="video games"/>
    <x v="2576"/>
    <x v="257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577"/>
    <b v="0"/>
    <n v="0"/>
    <b v="0"/>
    <s v="games/mobile games"/>
    <n v="0"/>
    <n v="0"/>
    <x v="4"/>
    <s v="mobile games"/>
    <x v="2577"/>
    <x v="2573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2578"/>
    <b v="0"/>
    <n v="1"/>
    <b v="0"/>
    <s v="games/mobile games"/>
    <n v="1"/>
    <n v="20"/>
    <x v="4"/>
    <s v="mobile games"/>
    <x v="2578"/>
    <x v="257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2579"/>
    <b v="0"/>
    <n v="3"/>
    <b v="0"/>
    <s v="music/world music"/>
    <n v="4"/>
    <n v="44"/>
    <x v="5"/>
    <s v="world music"/>
    <x v="2579"/>
    <x v="2575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2580"/>
    <b v="1"/>
    <n v="109"/>
    <b v="1"/>
    <s v="music/rock"/>
    <n v="202"/>
    <n v="55.7"/>
    <x v="5"/>
    <s v="rock"/>
    <x v="2580"/>
    <x v="2576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2581"/>
    <b v="1"/>
    <n v="68"/>
    <b v="1"/>
    <s v="music/rock"/>
    <n v="104"/>
    <n v="46.07"/>
    <x v="5"/>
    <s v="rock"/>
    <x v="2581"/>
    <x v="2577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2582"/>
    <b v="0"/>
    <n v="42"/>
    <b v="1"/>
    <s v="theater/plays"/>
    <n v="146"/>
    <n v="104.07"/>
    <x v="1"/>
    <s v="plays"/>
    <x v="2582"/>
    <x v="257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2583"/>
    <b v="0"/>
    <n v="24"/>
    <b v="1"/>
    <s v="theater/plays"/>
    <n v="135"/>
    <n v="168.75"/>
    <x v="1"/>
    <s v="plays"/>
    <x v="2583"/>
    <x v="2579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2584"/>
    <b v="0"/>
    <n v="49"/>
    <b v="1"/>
    <s v="publishing/nonfiction"/>
    <n v="112"/>
    <n v="68.37"/>
    <x v="2"/>
    <s v="nonfiction"/>
    <x v="2584"/>
    <x v="2580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2585"/>
    <b v="0"/>
    <n v="2"/>
    <b v="0"/>
    <s v="publishing/translations"/>
    <n v="1"/>
    <n v="7.5"/>
    <x v="2"/>
    <s v="translations"/>
    <x v="2585"/>
    <x v="2581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2586"/>
    <b v="0"/>
    <n v="3"/>
    <b v="0"/>
    <s v="publishing/translations"/>
    <n v="0"/>
    <n v="2.33"/>
    <x v="2"/>
    <s v="translations"/>
    <x v="2586"/>
    <x v="258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2587"/>
    <b v="0"/>
    <n v="1"/>
    <b v="0"/>
    <s v="publishing/translations"/>
    <n v="0"/>
    <n v="6"/>
    <x v="2"/>
    <s v="translations"/>
    <x v="2587"/>
    <x v="2583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2588"/>
    <b v="0"/>
    <n v="22"/>
    <b v="0"/>
    <s v="publishing/translations"/>
    <n v="27"/>
    <n v="36.68"/>
    <x v="2"/>
    <s v="translations"/>
    <x v="2588"/>
    <x v="2584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2589"/>
    <b v="1"/>
    <n v="76"/>
    <b v="1"/>
    <s v="publishing/radio &amp; podcasts"/>
    <n v="112"/>
    <n v="44.32"/>
    <x v="2"/>
    <s v="radio &amp; podcasts"/>
    <x v="2589"/>
    <x v="2585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2590"/>
    <b v="0"/>
    <n v="3"/>
    <b v="0"/>
    <s v="publishing/fiction"/>
    <n v="2"/>
    <n v="19"/>
    <x v="2"/>
    <s v="fiction"/>
    <x v="2590"/>
    <x v="2586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2591"/>
    <b v="1"/>
    <n v="28"/>
    <b v="1"/>
    <s v="photography/photobooks"/>
    <n v="207"/>
    <n v="221.79"/>
    <x v="6"/>
    <s v="photobooks"/>
    <x v="2591"/>
    <x v="2587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2592"/>
    <b v="1"/>
    <n v="160"/>
    <b v="1"/>
    <s v="photography/photobooks"/>
    <n v="282"/>
    <n v="52.79"/>
    <x v="6"/>
    <s v="photobooks"/>
    <x v="2592"/>
    <x v="2588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2593"/>
    <b v="0"/>
    <n v="1"/>
    <b v="0"/>
    <s v="photography/nature"/>
    <n v="0"/>
    <n v="1"/>
    <x v="6"/>
    <s v="nature"/>
    <x v="2593"/>
    <x v="2589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2594"/>
    <b v="0"/>
    <n v="42"/>
    <b v="1"/>
    <s v="music/pop"/>
    <n v="115"/>
    <n v="82.38"/>
    <x v="5"/>
    <s v="pop"/>
    <x v="2594"/>
    <x v="259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595"/>
    <b v="0"/>
    <n v="8"/>
    <b v="0"/>
    <s v="music/faith"/>
    <n v="9"/>
    <n v="35"/>
    <x v="5"/>
    <s v="faith"/>
    <x v="2595"/>
    <x v="259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2596"/>
    <b v="0"/>
    <n v="1"/>
    <b v="0"/>
    <s v="music/faith"/>
    <n v="2"/>
    <n v="50"/>
    <x v="5"/>
    <s v="faith"/>
    <x v="2596"/>
    <x v="259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2597"/>
    <b v="0"/>
    <n v="1"/>
    <b v="0"/>
    <s v="music/faith"/>
    <n v="0"/>
    <n v="1"/>
    <x v="5"/>
    <s v="faith"/>
    <x v="2597"/>
    <x v="2593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2598"/>
    <b v="0"/>
    <n v="0"/>
    <b v="0"/>
    <s v="music/faith"/>
    <n v="0"/>
    <n v="0"/>
    <x v="5"/>
    <s v="faith"/>
    <x v="2598"/>
    <x v="2594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2599"/>
    <b v="0"/>
    <n v="1"/>
    <b v="0"/>
    <s v="music/faith"/>
    <n v="1"/>
    <n v="22"/>
    <x v="5"/>
    <s v="faith"/>
    <x v="2599"/>
    <x v="2595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2600"/>
    <b v="0"/>
    <n v="0"/>
    <b v="0"/>
    <s v="music/faith"/>
    <n v="0"/>
    <n v="0"/>
    <x v="5"/>
    <s v="faith"/>
    <x v="2600"/>
    <x v="2596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2601"/>
    <b v="1"/>
    <n v="4"/>
    <b v="0"/>
    <s v="photography/photobooks"/>
    <n v="4"/>
    <n v="26.75"/>
    <x v="6"/>
    <s v="photobooks"/>
    <x v="2601"/>
    <x v="2597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2602"/>
    <b v="1"/>
    <n v="2"/>
    <b v="0"/>
    <s v="photography/photobooks"/>
    <n v="1"/>
    <n v="20"/>
    <x v="6"/>
    <s v="photobooks"/>
    <x v="2602"/>
    <x v="2598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2603"/>
    <b v="0"/>
    <n v="0"/>
    <b v="0"/>
    <s v="photography/photobooks"/>
    <n v="0"/>
    <n v="0"/>
    <x v="6"/>
    <s v="photobooks"/>
    <x v="2603"/>
    <x v="2599"/>
    <x v="2"/>
  </r>
  <r>
    <n v="1824"/>
    <s v="Tin Man's Broken Wisdom Fund"/>
    <s v="cd fund raiser"/>
    <n v="3000"/>
    <n v="3002"/>
    <x v="2"/>
    <s v="US"/>
    <s v="USD"/>
    <n v="1389146880"/>
    <x v="2604"/>
    <b v="0"/>
    <n v="40"/>
    <b v="1"/>
    <s v="music/rock"/>
    <n v="100"/>
    <n v="75.05"/>
    <x v="5"/>
    <s v="rock"/>
    <x v="2604"/>
    <x v="26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2605"/>
    <b v="0"/>
    <n v="24"/>
    <b v="1"/>
    <s v="music/rock"/>
    <n v="107"/>
    <n v="134.21"/>
    <x v="5"/>
    <s v="rock"/>
    <x v="2605"/>
    <x v="2601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2606"/>
    <b v="0"/>
    <n v="22"/>
    <b v="1"/>
    <s v="music/rock"/>
    <n v="100"/>
    <n v="136.36000000000001"/>
    <x v="5"/>
    <s v="rock"/>
    <x v="2606"/>
    <x v="2602"/>
    <x v="1"/>
  </r>
  <r>
    <n v="1859"/>
    <s v="Queen Kwong Tour to London and Paris"/>
    <s v="Queen Kwong is going ON TOUR to London and Paris!"/>
    <n v="3000"/>
    <n v="3955"/>
    <x v="2"/>
    <s v="US"/>
    <s v="USD"/>
    <n v="1316716129"/>
    <x v="2607"/>
    <b v="0"/>
    <n v="56"/>
    <b v="1"/>
    <s v="music/rock"/>
    <n v="132"/>
    <n v="70.63"/>
    <x v="5"/>
    <s v="rock"/>
    <x v="2607"/>
    <x v="26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2608"/>
    <b v="0"/>
    <n v="8"/>
    <b v="1"/>
    <s v="music/indie rock"/>
    <n v="111"/>
    <n v="416.88"/>
    <x v="5"/>
    <s v="indie rock"/>
    <x v="2608"/>
    <x v="2604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2609"/>
    <b v="0"/>
    <n v="41"/>
    <b v="0"/>
    <s v="technology/gadgets"/>
    <n v="47"/>
    <n v="34.1"/>
    <x v="3"/>
    <s v="gadgets"/>
    <x v="2609"/>
    <x v="260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2610"/>
    <b v="0"/>
    <n v="33"/>
    <b v="1"/>
    <s v="music/indie rock"/>
    <n v="114"/>
    <n v="104"/>
    <x v="5"/>
    <s v="indie rock"/>
    <x v="2610"/>
    <x v="2606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2611"/>
    <b v="0"/>
    <n v="5"/>
    <b v="0"/>
    <s v="photography/people"/>
    <n v="17"/>
    <n v="101.8"/>
    <x v="6"/>
    <s v="people"/>
    <x v="2611"/>
    <x v="260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2612"/>
    <b v="1"/>
    <n v="79"/>
    <b v="1"/>
    <s v="technology/hardware"/>
    <n v="126"/>
    <n v="47.91"/>
    <x v="3"/>
    <s v="hardware"/>
    <x v="2612"/>
    <x v="2608"/>
    <x v="7"/>
  </r>
  <r>
    <n v="2040"/>
    <s v="Programmable Capacitor"/>
    <s v="4.29 Billion+ Capacitor Combinations._x000a_No Coding Required."/>
    <n v="3000"/>
    <n v="7445.14"/>
    <x v="2"/>
    <s v="US"/>
    <s v="USD"/>
    <n v="1384557303"/>
    <x v="2613"/>
    <b v="1"/>
    <n v="271"/>
    <b v="1"/>
    <s v="technology/hardware"/>
    <n v="248"/>
    <n v="27.47"/>
    <x v="3"/>
    <s v="hardware"/>
    <x v="2613"/>
    <x v="2609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2614"/>
    <b v="0"/>
    <n v="46"/>
    <b v="1"/>
    <s v="music/indie rock"/>
    <n v="108"/>
    <n v="70.650000000000006"/>
    <x v="5"/>
    <s v="indie rock"/>
    <x v="2614"/>
    <x v="26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2615"/>
    <b v="0"/>
    <n v="75"/>
    <b v="1"/>
    <s v="music/indie rock"/>
    <n v="116"/>
    <n v="46.2"/>
    <x v="5"/>
    <s v="indie rock"/>
    <x v="2615"/>
    <x v="2611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2616"/>
    <b v="0"/>
    <n v="38"/>
    <b v="1"/>
    <s v="music/indie rock"/>
    <n v="100"/>
    <n v="78.95"/>
    <x v="5"/>
    <s v="indie rock"/>
    <x v="2616"/>
    <x v="2612"/>
    <x v="6"/>
  </r>
  <r>
    <n v="2099"/>
    <s v="Roosevelt Died."/>
    <s v="Our tour van died, we need help!"/>
    <n v="3000"/>
    <n v="3971"/>
    <x v="2"/>
    <s v="US"/>
    <s v="USD"/>
    <n v="1435808400"/>
    <x v="2617"/>
    <b v="0"/>
    <n v="63"/>
    <b v="1"/>
    <s v="music/indie rock"/>
    <n v="132"/>
    <n v="63.03"/>
    <x v="5"/>
    <s v="indie rock"/>
    <x v="2617"/>
    <x v="2613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2618"/>
    <b v="0"/>
    <n v="356"/>
    <b v="1"/>
    <s v="games/tabletop games"/>
    <n v="524"/>
    <n v="44.17"/>
    <x v="4"/>
    <s v="tabletop games"/>
    <x v="2618"/>
    <x v="2614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2619"/>
    <b v="0"/>
    <n v="48"/>
    <b v="1"/>
    <s v="music/rock"/>
    <n v="101"/>
    <n v="63.03"/>
    <x v="5"/>
    <s v="rock"/>
    <x v="2619"/>
    <x v="2615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620"/>
    <b v="0"/>
    <n v="79"/>
    <b v="1"/>
    <s v="music/rock"/>
    <n v="121"/>
    <n v="46.09"/>
    <x v="5"/>
    <s v="rock"/>
    <x v="2620"/>
    <x v="2616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2621"/>
    <b v="1"/>
    <n v="79"/>
    <b v="1"/>
    <s v="music/indie rock"/>
    <n v="108"/>
    <n v="40.96"/>
    <x v="5"/>
    <s v="indie rock"/>
    <x v="2621"/>
    <x v="2617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2622"/>
    <b v="1"/>
    <n v="77"/>
    <b v="1"/>
    <s v="music/indie rock"/>
    <n v="108"/>
    <n v="41.96"/>
    <x v="5"/>
    <s v="indie rock"/>
    <x v="2622"/>
    <x v="2618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2623"/>
    <b v="0"/>
    <n v="0"/>
    <b v="0"/>
    <s v="technology/web"/>
    <n v="0"/>
    <n v="0"/>
    <x v="3"/>
    <s v="web"/>
    <x v="2623"/>
    <x v="2619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2624"/>
    <b v="0"/>
    <n v="4"/>
    <b v="0"/>
    <s v="technology/web"/>
    <n v="11"/>
    <n v="81.58"/>
    <x v="3"/>
    <s v="web"/>
    <x v="2624"/>
    <x v="262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2625"/>
    <b v="0"/>
    <n v="2"/>
    <b v="0"/>
    <s v="technology/web"/>
    <n v="3"/>
    <n v="37.5"/>
    <x v="3"/>
    <s v="web"/>
    <x v="2625"/>
    <x v="2621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2626"/>
    <b v="0"/>
    <n v="3"/>
    <b v="0"/>
    <s v="food/food trucks"/>
    <n v="1"/>
    <n v="8.33"/>
    <x v="7"/>
    <s v="food trucks"/>
    <x v="2626"/>
    <x v="2622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2627"/>
    <b v="0"/>
    <n v="0"/>
    <b v="0"/>
    <s v="food/food trucks"/>
    <n v="0"/>
    <n v="0"/>
    <x v="7"/>
    <s v="food trucks"/>
    <x v="2627"/>
    <x v="26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2628"/>
    <b v="0"/>
    <n v="2"/>
    <b v="0"/>
    <s v="food/food trucks"/>
    <n v="1"/>
    <n v="10.5"/>
    <x v="7"/>
    <s v="food trucks"/>
    <x v="2628"/>
    <x v="26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2629"/>
    <b v="0"/>
    <n v="61"/>
    <b v="1"/>
    <s v="food/small batch"/>
    <n v="109"/>
    <n v="53.41"/>
    <x v="7"/>
    <s v="small batch"/>
    <x v="2629"/>
    <x v="262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2630"/>
    <b v="0"/>
    <n v="67"/>
    <b v="1"/>
    <s v="food/small batch"/>
    <n v="155"/>
    <n v="69.27"/>
    <x v="7"/>
    <s v="small batch"/>
    <x v="2630"/>
    <x v="2626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2631"/>
    <b v="0"/>
    <n v="115"/>
    <b v="1"/>
    <s v="music/indie rock"/>
    <n v="111"/>
    <n v="28.88"/>
    <x v="5"/>
    <s v="indie rock"/>
    <x v="2631"/>
    <x v="262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2632"/>
    <b v="0"/>
    <n v="65"/>
    <b v="1"/>
    <s v="music/indie rock"/>
    <n v="107"/>
    <n v="49.25"/>
    <x v="5"/>
    <s v="indie rock"/>
    <x v="2632"/>
    <x v="262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2633"/>
    <b v="0"/>
    <n v="18"/>
    <b v="1"/>
    <s v="music/classical music"/>
    <n v="107"/>
    <n v="177.5"/>
    <x v="5"/>
    <s v="classical music"/>
    <x v="2633"/>
    <x v="2629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2634"/>
    <b v="0"/>
    <n v="67"/>
    <b v="1"/>
    <s v="music/classical music"/>
    <n v="123"/>
    <n v="54.99"/>
    <x v="5"/>
    <s v="classical music"/>
    <x v="2634"/>
    <x v="263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2635"/>
    <b v="0"/>
    <n v="21"/>
    <b v="1"/>
    <s v="music/classical music"/>
    <n v="100"/>
    <n v="143"/>
    <x v="5"/>
    <s v="classical music"/>
    <x v="2635"/>
    <x v="2631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2636"/>
    <b v="0"/>
    <n v="1"/>
    <b v="0"/>
    <s v="food/food trucks"/>
    <n v="0"/>
    <n v="5"/>
    <x v="7"/>
    <s v="food trucks"/>
    <x v="2636"/>
    <x v="263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2637"/>
    <b v="0"/>
    <n v="0"/>
    <b v="0"/>
    <s v="food/food trucks"/>
    <n v="0"/>
    <n v="0"/>
    <x v="7"/>
    <s v="food trucks"/>
    <x v="2637"/>
    <x v="2633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2638"/>
    <b v="0"/>
    <n v="14"/>
    <b v="0"/>
    <s v="food/food trucks"/>
    <n v="39"/>
    <n v="83.57"/>
    <x v="7"/>
    <s v="food trucks"/>
    <x v="2638"/>
    <x v="2634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2639"/>
    <b v="0"/>
    <n v="69"/>
    <b v="1"/>
    <s v="technology/space exploration"/>
    <n v="106"/>
    <n v="45.94"/>
    <x v="3"/>
    <s v="space exploration"/>
    <x v="2639"/>
    <x v="2635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2640"/>
    <b v="0"/>
    <n v="19"/>
    <b v="0"/>
    <s v="publishing/children's books"/>
    <n v="27"/>
    <n v="42.16"/>
    <x v="2"/>
    <s v="children's books"/>
    <x v="2640"/>
    <x v="263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2641"/>
    <b v="0"/>
    <n v="1"/>
    <b v="0"/>
    <s v="publishing/children's books"/>
    <n v="0"/>
    <n v="10"/>
    <x v="2"/>
    <s v="children's books"/>
    <x v="2641"/>
    <x v="2637"/>
    <x v="2"/>
  </r>
  <r>
    <n v="2789"/>
    <s v="The Adventurers Club"/>
    <s v="BNT's Biggest Adventure So Far: Our 2015 full length production!"/>
    <n v="3000"/>
    <n v="3035"/>
    <x v="2"/>
    <s v="US"/>
    <s v="USD"/>
    <n v="1426132800"/>
    <x v="2642"/>
    <b v="0"/>
    <n v="24"/>
    <b v="1"/>
    <s v="theater/plays"/>
    <n v="101"/>
    <n v="126.46"/>
    <x v="1"/>
    <s v="plays"/>
    <x v="2642"/>
    <x v="2638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2643"/>
    <b v="0"/>
    <n v="66"/>
    <b v="1"/>
    <s v="theater/plays"/>
    <n v="105"/>
    <n v="47.88"/>
    <x v="1"/>
    <s v="plays"/>
    <x v="2643"/>
    <x v="2639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2644"/>
    <b v="0"/>
    <n v="90"/>
    <b v="1"/>
    <s v="theater/plays"/>
    <n v="102"/>
    <n v="33.94"/>
    <x v="1"/>
    <s v="plays"/>
    <x v="2644"/>
    <x v="264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2645"/>
    <b v="0"/>
    <n v="76"/>
    <b v="1"/>
    <s v="theater/plays"/>
    <n v="112"/>
    <n v="44.25"/>
    <x v="1"/>
    <s v="plays"/>
    <x v="2645"/>
    <x v="264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2646"/>
    <b v="0"/>
    <n v="169"/>
    <b v="1"/>
    <s v="theater/plays"/>
    <n v="142"/>
    <n v="25.13"/>
    <x v="1"/>
    <s v="plays"/>
    <x v="2646"/>
    <x v="264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2647"/>
    <b v="0"/>
    <n v="51"/>
    <b v="1"/>
    <s v="theater/plays"/>
    <n v="103"/>
    <n v="60.78"/>
    <x v="1"/>
    <s v="plays"/>
    <x v="2647"/>
    <x v="2643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2648"/>
    <b v="0"/>
    <n v="11"/>
    <b v="1"/>
    <s v="theater/plays"/>
    <n v="100"/>
    <n v="272.73"/>
    <x v="1"/>
    <s v="plays"/>
    <x v="2648"/>
    <x v="2644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2649"/>
    <b v="0"/>
    <n v="52"/>
    <b v="1"/>
    <s v="theater/plays"/>
    <n v="111"/>
    <n v="63.85"/>
    <x v="1"/>
    <s v="plays"/>
    <x v="2649"/>
    <x v="2645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2650"/>
    <b v="0"/>
    <n v="6"/>
    <b v="0"/>
    <s v="theater/plays"/>
    <n v="5"/>
    <n v="24.33"/>
    <x v="1"/>
    <s v="plays"/>
    <x v="2650"/>
    <x v="2646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x v="2651"/>
    <b v="0"/>
    <n v="0"/>
    <b v="0"/>
    <s v="theater/plays"/>
    <n v="0"/>
    <n v="0"/>
    <x v="1"/>
    <s v="plays"/>
    <x v="2651"/>
    <x v="264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2652"/>
    <b v="0"/>
    <n v="4"/>
    <b v="0"/>
    <s v="theater/plays"/>
    <n v="2"/>
    <n v="15.75"/>
    <x v="1"/>
    <s v="plays"/>
    <x v="2652"/>
    <x v="2648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2653"/>
    <b v="0"/>
    <n v="1"/>
    <b v="0"/>
    <s v="theater/plays"/>
    <n v="0"/>
    <n v="5"/>
    <x v="1"/>
    <s v="plays"/>
    <x v="2653"/>
    <x v="2649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2654"/>
    <b v="0"/>
    <n v="14"/>
    <b v="0"/>
    <s v="theater/plays"/>
    <n v="38"/>
    <n v="81.569999999999993"/>
    <x v="1"/>
    <s v="plays"/>
    <x v="2654"/>
    <x v="265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2655"/>
    <b v="0"/>
    <n v="12"/>
    <b v="0"/>
    <s v="theater/plays"/>
    <n v="21"/>
    <n v="52.08"/>
    <x v="1"/>
    <s v="plays"/>
    <x v="2655"/>
    <x v="265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2656"/>
    <b v="0"/>
    <n v="50"/>
    <b v="1"/>
    <s v="theater/musical"/>
    <n v="125"/>
    <n v="75"/>
    <x v="1"/>
    <s v="musical"/>
    <x v="2656"/>
    <x v="265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2657"/>
    <b v="0"/>
    <n v="0"/>
    <b v="0"/>
    <s v="theater/spaces"/>
    <n v="0"/>
    <n v="0"/>
    <x v="1"/>
    <s v="spaces"/>
    <x v="2657"/>
    <x v="2653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2658"/>
    <b v="0"/>
    <n v="30"/>
    <b v="1"/>
    <s v="theater/plays"/>
    <n v="114"/>
    <n v="113.57"/>
    <x v="1"/>
    <s v="plays"/>
    <x v="2658"/>
    <x v="2654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2659"/>
    <b v="0"/>
    <n v="24"/>
    <b v="1"/>
    <s v="theater/plays"/>
    <n v="109"/>
    <n v="136.46"/>
    <x v="1"/>
    <s v="plays"/>
    <x v="2659"/>
    <x v="2655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2660"/>
    <b v="0"/>
    <n v="64"/>
    <b v="1"/>
    <s v="theater/spaces"/>
    <n v="105"/>
    <n v="48.98"/>
    <x v="1"/>
    <s v="spaces"/>
    <x v="2660"/>
    <x v="2656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2661"/>
    <b v="0"/>
    <n v="17"/>
    <b v="1"/>
    <s v="theater/spaces"/>
    <n v="101"/>
    <n v="178.53"/>
    <x v="1"/>
    <s v="spaces"/>
    <x v="2661"/>
    <x v="265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2662"/>
    <b v="0"/>
    <n v="26"/>
    <b v="1"/>
    <s v="theater/spaces"/>
    <n v="101"/>
    <n v="116.73"/>
    <x v="1"/>
    <s v="spaces"/>
    <x v="2662"/>
    <x v="2658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2663"/>
    <b v="0"/>
    <n v="23"/>
    <b v="1"/>
    <s v="theater/spaces"/>
    <n v="147"/>
    <n v="191.13"/>
    <x v="1"/>
    <s v="spaces"/>
    <x v="2663"/>
    <x v="2659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2664"/>
    <b v="0"/>
    <n v="42"/>
    <b v="1"/>
    <s v="theater/spaces"/>
    <n v="108"/>
    <n v="76.790000000000006"/>
    <x v="1"/>
    <s v="spaces"/>
    <x v="2664"/>
    <x v="266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2665"/>
    <b v="0"/>
    <n v="23"/>
    <b v="0"/>
    <s v="theater/spaces"/>
    <n v="20"/>
    <n v="25.52"/>
    <x v="1"/>
    <s v="spaces"/>
    <x v="2665"/>
    <x v="2661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2666"/>
    <b v="1"/>
    <n v="241"/>
    <b v="1"/>
    <s v="theater/plays"/>
    <n v="336"/>
    <n v="41.77"/>
    <x v="1"/>
    <s v="plays"/>
    <x v="2666"/>
    <x v="2662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2667"/>
    <b v="1"/>
    <n v="55"/>
    <b v="1"/>
    <s v="theater/plays"/>
    <n v="116"/>
    <n v="63.36"/>
    <x v="1"/>
    <s v="plays"/>
    <x v="2667"/>
    <x v="2663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2668"/>
    <b v="1"/>
    <n v="23"/>
    <b v="1"/>
    <s v="theater/plays"/>
    <n v="101"/>
    <n v="131.91"/>
    <x v="1"/>
    <s v="plays"/>
    <x v="2668"/>
    <x v="2664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2669"/>
    <b v="1"/>
    <n v="60"/>
    <b v="1"/>
    <s v="theater/plays"/>
    <n v="126"/>
    <n v="62.88"/>
    <x v="1"/>
    <s v="plays"/>
    <x v="2669"/>
    <x v="266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2670"/>
    <b v="0"/>
    <n v="34"/>
    <b v="1"/>
    <s v="theater/plays"/>
    <n v="101"/>
    <n v="88.74"/>
    <x v="1"/>
    <s v="plays"/>
    <x v="2670"/>
    <x v="2666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2671"/>
    <b v="0"/>
    <n v="15"/>
    <b v="1"/>
    <s v="theater/plays"/>
    <n v="102"/>
    <n v="203.2"/>
    <x v="1"/>
    <s v="plays"/>
    <x v="2671"/>
    <x v="26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2672"/>
    <b v="0"/>
    <n v="63"/>
    <b v="1"/>
    <s v="theater/plays"/>
    <n v="116"/>
    <n v="55.33"/>
    <x v="1"/>
    <s v="plays"/>
    <x v="2672"/>
    <x v="2668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2673"/>
    <b v="0"/>
    <n v="88"/>
    <b v="1"/>
    <s v="theater/plays"/>
    <n v="136"/>
    <n v="46.42"/>
    <x v="1"/>
    <s v="plays"/>
    <x v="2673"/>
    <x v="2669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2674"/>
    <b v="0"/>
    <n v="70"/>
    <b v="1"/>
    <s v="theater/plays"/>
    <n v="133"/>
    <n v="57.2"/>
    <x v="1"/>
    <s v="plays"/>
    <x v="2674"/>
    <x v="267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2675"/>
    <b v="0"/>
    <n v="38"/>
    <b v="1"/>
    <s v="theater/plays"/>
    <n v="138"/>
    <n v="109.08"/>
    <x v="1"/>
    <s v="plays"/>
    <x v="2675"/>
    <x v="2671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2676"/>
    <b v="0"/>
    <n v="55"/>
    <b v="1"/>
    <s v="theater/plays"/>
    <n v="102"/>
    <n v="55.6"/>
    <x v="1"/>
    <s v="plays"/>
    <x v="2676"/>
    <x v="2672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2677"/>
    <b v="0"/>
    <n v="72"/>
    <b v="1"/>
    <s v="theater/plays"/>
    <n v="106"/>
    <n v="44.14"/>
    <x v="1"/>
    <s v="plays"/>
    <x v="2677"/>
    <x v="1015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2678"/>
    <b v="0"/>
    <n v="17"/>
    <b v="1"/>
    <s v="theater/plays"/>
    <n v="100"/>
    <n v="176.47"/>
    <x v="1"/>
    <s v="plays"/>
    <x v="2678"/>
    <x v="267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2679"/>
    <b v="0"/>
    <n v="28"/>
    <b v="1"/>
    <s v="theater/plays"/>
    <n v="104"/>
    <n v="111.89"/>
    <x v="1"/>
    <s v="plays"/>
    <x v="2679"/>
    <x v="2674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2680"/>
    <b v="0"/>
    <n v="35"/>
    <b v="1"/>
    <s v="theater/plays"/>
    <n v="117"/>
    <n v="100.17"/>
    <x v="1"/>
    <s v="plays"/>
    <x v="2680"/>
    <x v="2675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2681"/>
    <b v="0"/>
    <n v="40"/>
    <b v="1"/>
    <s v="theater/plays"/>
    <n v="109"/>
    <n v="81.38"/>
    <x v="1"/>
    <s v="plays"/>
    <x v="2681"/>
    <x v="267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2682"/>
    <b v="0"/>
    <n v="26"/>
    <b v="1"/>
    <s v="theater/plays"/>
    <n v="100"/>
    <n v="115.38"/>
    <x v="1"/>
    <s v="plays"/>
    <x v="2682"/>
    <x v="2677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2683"/>
    <b v="0"/>
    <n v="44"/>
    <b v="1"/>
    <s v="theater/plays"/>
    <n v="104"/>
    <n v="70.569999999999993"/>
    <x v="1"/>
    <s v="plays"/>
    <x v="2683"/>
    <x v="2678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2684"/>
    <b v="0"/>
    <n v="46"/>
    <b v="1"/>
    <s v="theater/plays"/>
    <n v="109"/>
    <n v="71.150000000000006"/>
    <x v="1"/>
    <s v="plays"/>
    <x v="2684"/>
    <x v="2679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2685"/>
    <b v="0"/>
    <n v="36"/>
    <b v="1"/>
    <s v="theater/plays"/>
    <n v="101"/>
    <n v="84.17"/>
    <x v="1"/>
    <s v="plays"/>
    <x v="2685"/>
    <x v="268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2686"/>
    <b v="0"/>
    <n v="16"/>
    <b v="1"/>
    <s v="theater/plays"/>
    <n v="191"/>
    <n v="358.69"/>
    <x v="1"/>
    <s v="plays"/>
    <x v="2686"/>
    <x v="2681"/>
    <x v="1"/>
  </r>
  <r>
    <n v="3467"/>
    <s v="Venus in Fur, Los Angeles."/>
    <s v="Venus in Fur, By David Ives."/>
    <n v="3000"/>
    <n v="3030"/>
    <x v="2"/>
    <s v="US"/>
    <s v="USD"/>
    <n v="1426864032"/>
    <x v="2687"/>
    <b v="0"/>
    <n v="47"/>
    <b v="1"/>
    <s v="theater/plays"/>
    <n v="101"/>
    <n v="64.47"/>
    <x v="1"/>
    <s v="plays"/>
    <x v="2687"/>
    <x v="268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2688"/>
    <b v="0"/>
    <n v="80"/>
    <b v="1"/>
    <s v="theater/plays"/>
    <n v="138"/>
    <n v="51.88"/>
    <x v="1"/>
    <s v="plays"/>
    <x v="2688"/>
    <x v="268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2689"/>
    <b v="0"/>
    <n v="56"/>
    <b v="1"/>
    <s v="theater/plays"/>
    <n v="155"/>
    <n v="83.14"/>
    <x v="1"/>
    <s v="plays"/>
    <x v="2689"/>
    <x v="2684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2690"/>
    <b v="0"/>
    <n v="29"/>
    <b v="1"/>
    <s v="theater/plays"/>
    <n v="121"/>
    <n v="125.38"/>
    <x v="1"/>
    <s v="plays"/>
    <x v="2690"/>
    <x v="268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2691"/>
    <b v="0"/>
    <n v="78"/>
    <b v="1"/>
    <s v="theater/plays"/>
    <n v="124"/>
    <n v="47.85"/>
    <x v="1"/>
    <s v="plays"/>
    <x v="2691"/>
    <x v="268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2692"/>
    <b v="0"/>
    <n v="29"/>
    <b v="1"/>
    <s v="theater/plays"/>
    <n v="102"/>
    <n v="105"/>
    <x v="1"/>
    <s v="plays"/>
    <x v="2692"/>
    <x v="2687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2693"/>
    <b v="0"/>
    <n v="33"/>
    <b v="1"/>
    <s v="theater/plays"/>
    <n v="106"/>
    <n v="96.67"/>
    <x v="1"/>
    <s v="plays"/>
    <x v="2693"/>
    <x v="2688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2694"/>
    <b v="0"/>
    <n v="46"/>
    <b v="1"/>
    <s v="theater/plays"/>
    <n v="103"/>
    <n v="66.959999999999994"/>
    <x v="1"/>
    <s v="plays"/>
    <x v="2694"/>
    <x v="2689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2695"/>
    <b v="0"/>
    <n v="78"/>
    <b v="1"/>
    <s v="theater/plays"/>
    <n v="103"/>
    <n v="39.54"/>
    <x v="1"/>
    <s v="plays"/>
    <x v="2695"/>
    <x v="269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2696"/>
    <b v="0"/>
    <n v="24"/>
    <b v="1"/>
    <s v="theater/plays"/>
    <n v="109"/>
    <n v="135.63"/>
    <x v="1"/>
    <s v="plays"/>
    <x v="2696"/>
    <x v="2691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2697"/>
    <b v="0"/>
    <n v="112"/>
    <b v="1"/>
    <s v="theater/plays"/>
    <n v="116"/>
    <n v="30.94"/>
    <x v="1"/>
    <s v="plays"/>
    <x v="2697"/>
    <x v="269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2698"/>
    <b v="0"/>
    <n v="43"/>
    <b v="1"/>
    <s v="theater/plays"/>
    <n v="111"/>
    <n v="77.19"/>
    <x v="1"/>
    <s v="plays"/>
    <x v="2698"/>
    <x v="269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2699"/>
    <b v="0"/>
    <n v="69"/>
    <b v="1"/>
    <s v="theater/plays"/>
    <n v="113"/>
    <n v="49.06"/>
    <x v="1"/>
    <s v="plays"/>
    <x v="2699"/>
    <x v="269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2700"/>
    <b v="0"/>
    <n v="64"/>
    <b v="1"/>
    <s v="theater/plays"/>
    <n v="130"/>
    <n v="61.06"/>
    <x v="1"/>
    <s v="plays"/>
    <x v="2700"/>
    <x v="2695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2701"/>
    <b v="0"/>
    <n v="70"/>
    <b v="1"/>
    <s v="theater/plays"/>
    <n v="110"/>
    <n v="47.03"/>
    <x v="1"/>
    <s v="plays"/>
    <x v="2701"/>
    <x v="269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2702"/>
    <b v="0"/>
    <n v="39"/>
    <b v="1"/>
    <s v="theater/plays"/>
    <n v="105"/>
    <n v="80.72"/>
    <x v="1"/>
    <s v="plays"/>
    <x v="2702"/>
    <x v="2697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2703"/>
    <b v="0"/>
    <n v="78"/>
    <b v="1"/>
    <s v="theater/plays"/>
    <n v="103"/>
    <n v="39.49"/>
    <x v="1"/>
    <s v="plays"/>
    <x v="2703"/>
    <x v="2698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2704"/>
    <b v="0"/>
    <n v="1"/>
    <b v="0"/>
    <s v="theater/musical"/>
    <n v="0"/>
    <n v="1"/>
    <x v="1"/>
    <s v="musical"/>
    <x v="2704"/>
    <x v="269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2705"/>
    <b v="0"/>
    <n v="14"/>
    <b v="0"/>
    <s v="theater/musical"/>
    <n v="31"/>
    <n v="66.14"/>
    <x v="1"/>
    <s v="musical"/>
    <x v="2705"/>
    <x v="270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2706"/>
    <b v="0"/>
    <n v="0"/>
    <b v="0"/>
    <s v="theater/musical"/>
    <n v="0"/>
    <n v="0"/>
    <x v="1"/>
    <s v="musical"/>
    <x v="2706"/>
    <x v="2701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2707"/>
    <b v="0"/>
    <n v="13"/>
    <b v="1"/>
    <s v="theater/plays"/>
    <n v="102"/>
    <n v="235.46"/>
    <x v="1"/>
    <s v="plays"/>
    <x v="2707"/>
    <x v="270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2708"/>
    <b v="0"/>
    <n v="36"/>
    <b v="1"/>
    <s v="theater/plays"/>
    <n v="111"/>
    <n v="92.5"/>
    <x v="1"/>
    <s v="plays"/>
    <x v="2708"/>
    <x v="2703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2709"/>
    <b v="0"/>
    <n v="58"/>
    <b v="1"/>
    <s v="theater/plays"/>
    <n v="103"/>
    <n v="53.36"/>
    <x v="1"/>
    <s v="plays"/>
    <x v="2709"/>
    <x v="2704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2710"/>
    <b v="0"/>
    <n v="57"/>
    <b v="1"/>
    <s v="theater/plays"/>
    <n v="102"/>
    <n v="53.44"/>
    <x v="1"/>
    <s v="plays"/>
    <x v="2710"/>
    <x v="2705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2711"/>
    <b v="0"/>
    <n v="34"/>
    <b v="1"/>
    <s v="theater/plays"/>
    <n v="113"/>
    <n v="99.5"/>
    <x v="1"/>
    <s v="plays"/>
    <x v="2711"/>
    <x v="270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2712"/>
    <b v="0"/>
    <n v="67"/>
    <b v="1"/>
    <s v="theater/plays"/>
    <n v="139"/>
    <n v="62.33"/>
    <x v="1"/>
    <s v="plays"/>
    <x v="2712"/>
    <x v="2707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2713"/>
    <b v="0"/>
    <n v="39"/>
    <b v="1"/>
    <s v="theater/plays"/>
    <n v="109"/>
    <n v="83.97"/>
    <x v="1"/>
    <s v="plays"/>
    <x v="2713"/>
    <x v="2708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2714"/>
    <b v="0"/>
    <n v="62"/>
    <b v="1"/>
    <s v="theater/plays"/>
    <n v="118"/>
    <n v="57.26"/>
    <x v="1"/>
    <s v="plays"/>
    <x v="2714"/>
    <x v="2709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2715"/>
    <b v="0"/>
    <n v="21"/>
    <b v="1"/>
    <s v="theater/plays"/>
    <n v="109"/>
    <n v="155.94999999999999"/>
    <x v="1"/>
    <s v="plays"/>
    <x v="2715"/>
    <x v="271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2716"/>
    <b v="0"/>
    <n v="0"/>
    <b v="0"/>
    <s v="theater/musical"/>
    <n v="0"/>
    <n v="0"/>
    <x v="1"/>
    <s v="musical"/>
    <x v="2716"/>
    <x v="2711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2717"/>
    <b v="0"/>
    <n v="65"/>
    <b v="1"/>
    <s v="theater/plays"/>
    <n v="153"/>
    <n v="70.459999999999994"/>
    <x v="1"/>
    <s v="plays"/>
    <x v="2717"/>
    <x v="271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2718"/>
    <b v="0"/>
    <n v="57"/>
    <b v="1"/>
    <s v="theater/plays"/>
    <n v="109"/>
    <n v="57.39"/>
    <x v="1"/>
    <s v="plays"/>
    <x v="2718"/>
    <x v="2713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2719"/>
    <b v="0"/>
    <n v="1"/>
    <b v="0"/>
    <s v="theater/plays"/>
    <n v="1"/>
    <n v="25"/>
    <x v="1"/>
    <s v="plays"/>
    <x v="2719"/>
    <x v="2714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2720"/>
    <b v="0"/>
    <n v="31"/>
    <b v="0"/>
    <s v="theater/plays"/>
    <n v="49"/>
    <n v="47.26"/>
    <x v="1"/>
    <s v="plays"/>
    <x v="2720"/>
    <x v="2715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2721"/>
    <b v="0"/>
    <n v="0"/>
    <b v="0"/>
    <s v="theater/plays"/>
    <n v="0"/>
    <n v="0"/>
    <x v="1"/>
    <s v="plays"/>
    <x v="2721"/>
    <x v="271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2722"/>
    <b v="0"/>
    <n v="23"/>
    <b v="0"/>
    <s v="theater/plays"/>
    <n v="44"/>
    <n v="57.17"/>
    <x v="1"/>
    <s v="plays"/>
    <x v="2722"/>
    <x v="2717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2723"/>
    <b v="0"/>
    <n v="2"/>
    <b v="0"/>
    <s v="theater/plays"/>
    <n v="3"/>
    <n v="50.5"/>
    <x v="1"/>
    <s v="plays"/>
    <x v="2723"/>
    <x v="2718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2724"/>
    <b v="0"/>
    <n v="4"/>
    <b v="0"/>
    <s v="theater/plays"/>
    <n v="2"/>
    <n v="11.25"/>
    <x v="1"/>
    <s v="plays"/>
    <x v="2724"/>
    <x v="2719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2725"/>
    <b v="0"/>
    <n v="0"/>
    <b v="0"/>
    <s v="theater/plays"/>
    <n v="0"/>
    <n v="0"/>
    <x v="1"/>
    <s v="plays"/>
    <x v="2725"/>
    <x v="272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2726"/>
    <b v="0"/>
    <n v="17"/>
    <b v="0"/>
    <s v="theater/plays"/>
    <n v="17"/>
    <n v="29.24"/>
    <x v="1"/>
    <s v="plays"/>
    <x v="2726"/>
    <x v="272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2727"/>
    <b v="0"/>
    <n v="0"/>
    <b v="0"/>
    <s v="theater/plays"/>
    <n v="0"/>
    <n v="0"/>
    <x v="1"/>
    <s v="plays"/>
    <x v="2727"/>
    <x v="272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2728"/>
    <b v="0"/>
    <n v="2"/>
    <b v="0"/>
    <s v="theater/plays"/>
    <n v="1"/>
    <n v="20"/>
    <x v="1"/>
    <s v="plays"/>
    <x v="2728"/>
    <x v="2723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2729"/>
    <b v="0"/>
    <n v="7"/>
    <b v="0"/>
    <s v="theater/plays"/>
    <n v="7"/>
    <n v="30.71"/>
    <x v="1"/>
    <s v="plays"/>
    <x v="2729"/>
    <x v="2724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2730"/>
    <b v="0"/>
    <n v="13"/>
    <b v="0"/>
    <s v="theater/plays"/>
    <n v="38"/>
    <n v="86.62"/>
    <x v="1"/>
    <s v="plays"/>
    <x v="2730"/>
    <x v="2725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2731"/>
    <b v="0"/>
    <n v="1"/>
    <b v="0"/>
    <s v="theater/plays"/>
    <n v="0"/>
    <n v="5"/>
    <x v="1"/>
    <s v="plays"/>
    <x v="2731"/>
    <x v="2726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2732"/>
    <b v="0"/>
    <n v="0"/>
    <b v="0"/>
    <s v="theater/plays"/>
    <n v="0"/>
    <n v="0"/>
    <x v="1"/>
    <s v="plays"/>
    <x v="2732"/>
    <x v="272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2733"/>
    <b v="0"/>
    <n v="1"/>
    <b v="0"/>
    <s v="theater/plays"/>
    <n v="0"/>
    <n v="10"/>
    <x v="1"/>
    <s v="plays"/>
    <x v="2733"/>
    <x v="2728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2734"/>
    <b v="0"/>
    <n v="14"/>
    <b v="0"/>
    <s v="theater/plays"/>
    <n v="21"/>
    <n v="45.79"/>
    <x v="1"/>
    <s v="plays"/>
    <x v="2734"/>
    <x v="2729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2735"/>
    <b v="0"/>
    <n v="1"/>
    <b v="0"/>
    <s v="theater/plays"/>
    <n v="2"/>
    <n v="59"/>
    <x v="1"/>
    <s v="plays"/>
    <x v="2735"/>
    <x v="273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2736"/>
    <b v="0"/>
    <n v="6"/>
    <b v="0"/>
    <s v="theater/plays"/>
    <n v="3"/>
    <n v="15.67"/>
    <x v="1"/>
    <s v="plays"/>
    <x v="2736"/>
    <x v="2731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737"/>
    <b v="0"/>
    <n v="2"/>
    <b v="0"/>
    <s v="film &amp; video/science fiction"/>
    <n v="0"/>
    <n v="4"/>
    <x v="0"/>
    <s v="science fiction"/>
    <x v="2737"/>
    <x v="2732"/>
    <x v="0"/>
  </r>
  <r>
    <n v="746"/>
    <s v="Attention: People With Body Parts"/>
    <s v="This is a book of letters. Letters to our body parts."/>
    <n v="2987"/>
    <n v="3318"/>
    <x v="2"/>
    <s v="US"/>
    <s v="USD"/>
    <n v="1348372740"/>
    <x v="2738"/>
    <b v="0"/>
    <n v="97"/>
    <b v="1"/>
    <s v="publishing/nonfiction"/>
    <n v="111"/>
    <n v="34.21"/>
    <x v="2"/>
    <s v="nonfiction"/>
    <x v="2738"/>
    <x v="2733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739"/>
    <b v="0"/>
    <n v="0"/>
    <b v="0"/>
    <s v="music/jazz"/>
    <n v="0"/>
    <n v="0"/>
    <x v="5"/>
    <s v="jazz"/>
    <x v="2739"/>
    <x v="2734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2740"/>
    <b v="0"/>
    <n v="19"/>
    <b v="0"/>
    <s v="publishing/fiction"/>
    <n v="31"/>
    <n v="47.11"/>
    <x v="2"/>
    <s v="fiction"/>
    <x v="2740"/>
    <x v="2735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2741"/>
    <b v="0"/>
    <n v="66"/>
    <b v="1"/>
    <s v="theater/plays"/>
    <n v="102"/>
    <n v="44.76"/>
    <x v="1"/>
    <s v="plays"/>
    <x v="2741"/>
    <x v="273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2742"/>
    <b v="0"/>
    <n v="0"/>
    <b v="0"/>
    <s v="theater/plays"/>
    <n v="0"/>
    <n v="0"/>
    <x v="1"/>
    <s v="plays"/>
    <x v="2742"/>
    <x v="2737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2743"/>
    <b v="0"/>
    <n v="10"/>
    <b v="0"/>
    <s v="theater/plays"/>
    <n v="86"/>
    <n v="248.5"/>
    <x v="1"/>
    <s v="plays"/>
    <x v="2743"/>
    <x v="2738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2744"/>
    <b v="0"/>
    <n v="1"/>
    <b v="0"/>
    <s v="music/faith"/>
    <n v="0"/>
    <n v="1"/>
    <x v="5"/>
    <s v="faith"/>
    <x v="2744"/>
    <x v="2739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2745"/>
    <b v="0"/>
    <n v="35"/>
    <b v="1"/>
    <s v="theater/plays"/>
    <n v="103"/>
    <n v="83.57"/>
    <x v="1"/>
    <s v="plays"/>
    <x v="2745"/>
    <x v="274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2746"/>
    <b v="0"/>
    <n v="6"/>
    <b v="0"/>
    <s v="theater/plays"/>
    <n v="7"/>
    <n v="35.17"/>
    <x v="1"/>
    <s v="plays"/>
    <x v="2746"/>
    <x v="2741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2747"/>
    <b v="0"/>
    <n v="55"/>
    <b v="1"/>
    <s v="film &amp; video/documentary"/>
    <n v="108"/>
    <n v="55.2"/>
    <x v="0"/>
    <s v="documentary"/>
    <x v="2747"/>
    <x v="2742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2748"/>
    <b v="0"/>
    <n v="10"/>
    <b v="0"/>
    <s v="film &amp; video/drama"/>
    <n v="16"/>
    <n v="43.5"/>
    <x v="0"/>
    <s v="drama"/>
    <x v="2748"/>
    <x v="2743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2749"/>
    <b v="0"/>
    <n v="35"/>
    <b v="1"/>
    <s v="film &amp; video/documentary"/>
    <n v="108"/>
    <n v="86.16"/>
    <x v="0"/>
    <s v="documentary"/>
    <x v="2749"/>
    <x v="2744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2750"/>
    <b v="0"/>
    <n v="19"/>
    <b v="1"/>
    <s v="music/rock"/>
    <n v="109"/>
    <n v="160.79"/>
    <x v="5"/>
    <s v="rock"/>
    <x v="2750"/>
    <x v="274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2751"/>
    <b v="0"/>
    <n v="15"/>
    <b v="0"/>
    <s v="publishing/fiction"/>
    <n v="25"/>
    <n v="46.73"/>
    <x v="2"/>
    <s v="fiction"/>
    <x v="2751"/>
    <x v="274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2752"/>
    <b v="0"/>
    <n v="70"/>
    <b v="1"/>
    <s v="music/rock"/>
    <n v="122"/>
    <n v="48.84"/>
    <x v="5"/>
    <s v="rock"/>
    <x v="2752"/>
    <x v="2747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2753"/>
    <b v="0"/>
    <n v="680"/>
    <b v="1"/>
    <s v="games/tabletop games"/>
    <n v="537"/>
    <n v="22.12"/>
    <x v="4"/>
    <s v="tabletop games"/>
    <x v="2753"/>
    <x v="274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2754"/>
    <b v="0"/>
    <n v="96"/>
    <b v="1"/>
    <s v="theater/plays"/>
    <n v="128"/>
    <n v="37.21"/>
    <x v="1"/>
    <s v="plays"/>
    <x v="2754"/>
    <x v="274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2755"/>
    <b v="1"/>
    <n v="79"/>
    <b v="1"/>
    <s v="theater/plays"/>
    <n v="112"/>
    <n v="39.81"/>
    <x v="1"/>
    <s v="plays"/>
    <x v="2755"/>
    <x v="275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2756"/>
    <b v="0"/>
    <n v="63"/>
    <b v="1"/>
    <s v="theater/plays"/>
    <n v="113"/>
    <n v="50.4"/>
    <x v="1"/>
    <s v="plays"/>
    <x v="2756"/>
    <x v="2751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2757"/>
    <b v="0"/>
    <n v="44"/>
    <b v="1"/>
    <s v="theater/plays"/>
    <n v="118"/>
    <n v="75.34"/>
    <x v="1"/>
    <s v="plays"/>
    <x v="2757"/>
    <x v="2752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2758"/>
    <b v="0"/>
    <n v="32"/>
    <b v="1"/>
    <s v="music/rock"/>
    <n v="103"/>
    <n v="88.33"/>
    <x v="5"/>
    <s v="rock"/>
    <x v="2758"/>
    <x v="275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2759"/>
    <b v="0"/>
    <n v="2"/>
    <b v="0"/>
    <s v="music/jazz"/>
    <n v="1"/>
    <n v="20"/>
    <x v="5"/>
    <s v="jazz"/>
    <x v="2759"/>
    <x v="275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2760"/>
    <b v="0"/>
    <n v="1"/>
    <b v="0"/>
    <s v="music/world music"/>
    <n v="1"/>
    <n v="25"/>
    <x v="5"/>
    <s v="world music"/>
    <x v="2760"/>
    <x v="2755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2761"/>
    <b v="0"/>
    <n v="3"/>
    <b v="0"/>
    <s v="theater/plays"/>
    <n v="2"/>
    <n v="15"/>
    <x v="1"/>
    <s v="plays"/>
    <x v="2761"/>
    <x v="275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2762"/>
    <b v="0"/>
    <n v="46"/>
    <b v="1"/>
    <s v="theater/plays"/>
    <n v="107"/>
    <n v="63.7"/>
    <x v="1"/>
    <s v="plays"/>
    <x v="2762"/>
    <x v="275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2763"/>
    <b v="0"/>
    <n v="22"/>
    <b v="1"/>
    <s v="theater/plays"/>
    <n v="100"/>
    <n v="125"/>
    <x v="1"/>
    <s v="plays"/>
    <x v="2763"/>
    <x v="27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2764"/>
    <b v="0"/>
    <n v="21"/>
    <b v="0"/>
    <s v="theater/plays"/>
    <n v="27"/>
    <n v="35"/>
    <x v="1"/>
    <s v="plays"/>
    <x v="2764"/>
    <x v="27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2765"/>
    <b v="0"/>
    <n v="6"/>
    <b v="0"/>
    <s v="publishing/translations"/>
    <n v="7"/>
    <n v="30"/>
    <x v="2"/>
    <s v="translations"/>
    <x v="2765"/>
    <x v="276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2766"/>
    <b v="0"/>
    <n v="12"/>
    <b v="0"/>
    <s v="technology/wearables"/>
    <n v="34"/>
    <n v="75.75"/>
    <x v="3"/>
    <s v="wearables"/>
    <x v="2766"/>
    <x v="2761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2767"/>
    <b v="0"/>
    <n v="33"/>
    <b v="1"/>
    <s v="photography/photobooks"/>
    <n v="109"/>
    <n v="89.24"/>
    <x v="6"/>
    <s v="photobooks"/>
    <x v="2767"/>
    <x v="2762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768"/>
    <b v="0"/>
    <n v="4"/>
    <b v="0"/>
    <s v="food/small batch"/>
    <n v="3"/>
    <n v="21.25"/>
    <x v="7"/>
    <s v="small batch"/>
    <x v="2768"/>
    <x v="2763"/>
    <x v="3"/>
  </r>
  <r>
    <n v="2833"/>
    <s v="Star Man Rocket Man"/>
    <s v="A new play about exploring outer space"/>
    <n v="2700"/>
    <n v="2923"/>
    <x v="2"/>
    <s v="US"/>
    <s v="USD"/>
    <n v="1444528800"/>
    <x v="2769"/>
    <b v="0"/>
    <n v="35"/>
    <b v="1"/>
    <s v="theater/plays"/>
    <n v="108"/>
    <n v="83.51"/>
    <x v="1"/>
    <s v="plays"/>
    <x v="2769"/>
    <x v="2764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2770"/>
    <b v="1"/>
    <n v="63"/>
    <b v="1"/>
    <s v="theater/plays"/>
    <n v="164"/>
    <n v="70.290000000000006"/>
    <x v="1"/>
    <s v="plays"/>
    <x v="2770"/>
    <x v="2765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2771"/>
    <b v="0"/>
    <n v="9"/>
    <b v="1"/>
    <s v="photography/photobooks"/>
    <n v="101"/>
    <n v="299.22000000000003"/>
    <x v="6"/>
    <s v="photobooks"/>
    <x v="2771"/>
    <x v="2766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2772"/>
    <b v="0"/>
    <n v="68"/>
    <b v="1"/>
    <s v="film &amp; video/television"/>
    <n v="130"/>
    <n v="49.88"/>
    <x v="0"/>
    <s v="television"/>
    <x v="2772"/>
    <x v="276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2773"/>
    <b v="1"/>
    <n v="140"/>
    <b v="1"/>
    <s v="photography/photobooks"/>
    <n v="174"/>
    <n v="32.32"/>
    <x v="6"/>
    <s v="photobooks"/>
    <x v="2773"/>
    <x v="276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2774"/>
    <b v="1"/>
    <n v="37"/>
    <b v="1"/>
    <s v="theater/plays"/>
    <n v="110"/>
    <n v="77.22"/>
    <x v="1"/>
    <s v="plays"/>
    <x v="2774"/>
    <x v="2275"/>
    <x v="1"/>
  </r>
  <r>
    <n v="3595"/>
    <s v="The Flu Season"/>
    <s v="A new theatre company staging Will Eno's The Flu Season in Seattle"/>
    <n v="2600"/>
    <n v="3081"/>
    <x v="2"/>
    <s v="US"/>
    <s v="USD"/>
    <n v="1426229940"/>
    <x v="2775"/>
    <b v="0"/>
    <n v="62"/>
    <b v="1"/>
    <s v="theater/plays"/>
    <n v="119"/>
    <n v="49.69"/>
    <x v="1"/>
    <s v="plays"/>
    <x v="2775"/>
    <x v="2769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x v="2776"/>
    <b v="0"/>
    <n v="410"/>
    <b v="1"/>
    <s v="technology/hardware"/>
    <n v="168"/>
    <n v="10.51"/>
    <x v="3"/>
    <s v="hardware"/>
    <x v="2776"/>
    <x v="277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2777"/>
    <b v="0"/>
    <n v="34"/>
    <b v="1"/>
    <s v="music/indie rock"/>
    <n v="103"/>
    <n v="77.349999999999994"/>
    <x v="5"/>
    <s v="indie rock"/>
    <x v="2777"/>
    <x v="2771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2778"/>
    <b v="0"/>
    <n v="66"/>
    <b v="1"/>
    <s v="film &amp; video/television"/>
    <n v="110"/>
    <n v="41.68"/>
    <x v="0"/>
    <s v="television"/>
    <x v="2778"/>
    <x v="2772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2779"/>
    <b v="0"/>
    <n v="25"/>
    <b v="1"/>
    <s v="film &amp; video/shorts"/>
    <n v="105"/>
    <n v="104.6"/>
    <x v="0"/>
    <s v="shorts"/>
    <x v="2779"/>
    <x v="2773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2780"/>
    <b v="0"/>
    <n v="10"/>
    <b v="0"/>
    <s v="film &amp; video/drama"/>
    <n v="22"/>
    <n v="56"/>
    <x v="0"/>
    <s v="drama"/>
    <x v="2780"/>
    <x v="2774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2781"/>
    <b v="0"/>
    <n v="3"/>
    <b v="0"/>
    <s v="film &amp; video/drama"/>
    <n v="0"/>
    <n v="1"/>
    <x v="0"/>
    <s v="drama"/>
    <x v="2781"/>
    <x v="277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2782"/>
    <b v="0"/>
    <n v="8"/>
    <b v="0"/>
    <s v="film &amp; video/drama"/>
    <n v="10"/>
    <n v="32.75"/>
    <x v="0"/>
    <s v="drama"/>
    <x v="2782"/>
    <x v="2776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2783"/>
    <b v="0"/>
    <n v="8"/>
    <b v="0"/>
    <s v="film &amp; video/drama"/>
    <n v="30"/>
    <n v="93.25"/>
    <x v="0"/>
    <s v="drama"/>
    <x v="2783"/>
    <x v="2777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2784"/>
    <b v="1"/>
    <n v="145"/>
    <b v="1"/>
    <s v="film &amp; video/documentary"/>
    <n v="240"/>
    <n v="41.38"/>
    <x v="0"/>
    <s v="documentary"/>
    <x v="2784"/>
    <x v="277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2785"/>
    <b v="0"/>
    <n v="55"/>
    <b v="1"/>
    <s v="film &amp; video/documentary"/>
    <n v="127"/>
    <n v="57.65"/>
    <x v="0"/>
    <s v="documentary"/>
    <x v="2785"/>
    <x v="2779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2786"/>
    <b v="0"/>
    <n v="2"/>
    <b v="0"/>
    <s v="film &amp; video/animation"/>
    <n v="5"/>
    <n v="62.5"/>
    <x v="0"/>
    <s v="animation"/>
    <x v="2786"/>
    <x v="278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2787"/>
    <b v="0"/>
    <n v="4"/>
    <b v="0"/>
    <s v="film &amp; video/animation"/>
    <n v="3"/>
    <n v="20.5"/>
    <x v="0"/>
    <s v="animation"/>
    <x v="2787"/>
    <x v="278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2788"/>
    <b v="0"/>
    <n v="8"/>
    <b v="0"/>
    <s v="technology/web"/>
    <n v="3"/>
    <n v="8.5"/>
    <x v="3"/>
    <s v="web"/>
    <x v="2788"/>
    <x v="278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2789"/>
    <b v="0"/>
    <n v="1"/>
    <b v="0"/>
    <s v="technology/web"/>
    <n v="1"/>
    <n v="20"/>
    <x v="3"/>
    <s v="web"/>
    <x v="2789"/>
    <x v="278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2790"/>
    <b v="0"/>
    <n v="0"/>
    <b v="0"/>
    <s v="technology/web"/>
    <n v="0"/>
    <n v="0"/>
    <x v="3"/>
    <s v="web"/>
    <x v="2790"/>
    <x v="2784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x v="2791"/>
    <b v="0"/>
    <n v="7"/>
    <b v="0"/>
    <s v="technology/web"/>
    <n v="34"/>
    <n v="121.43"/>
    <x v="3"/>
    <s v="web"/>
    <x v="2791"/>
    <x v="2785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2792"/>
    <b v="0"/>
    <n v="82"/>
    <b v="1"/>
    <s v="technology/wearables"/>
    <n v="140"/>
    <n v="42.67"/>
    <x v="3"/>
    <s v="wearables"/>
    <x v="2792"/>
    <x v="2786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2793"/>
    <b v="0"/>
    <n v="1"/>
    <b v="0"/>
    <s v="technology/wearables"/>
    <n v="0"/>
    <n v="1"/>
    <x v="3"/>
    <s v="wearables"/>
    <x v="2793"/>
    <x v="278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2794"/>
    <b v="0"/>
    <n v="35"/>
    <b v="1"/>
    <s v="publishing/nonfiction"/>
    <n v="101"/>
    <n v="72.430000000000007"/>
    <x v="2"/>
    <s v="nonfiction"/>
    <x v="2794"/>
    <x v="2788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2795"/>
    <b v="0"/>
    <n v="169"/>
    <b v="1"/>
    <s v="publishing/nonfiction"/>
    <n v="120"/>
    <n v="17.82"/>
    <x v="2"/>
    <s v="nonfiction"/>
    <x v="2795"/>
    <x v="278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2796"/>
    <b v="0"/>
    <n v="68"/>
    <b v="1"/>
    <s v="publishing/nonfiction"/>
    <n v="102"/>
    <n v="37.47"/>
    <x v="2"/>
    <s v="nonfiction"/>
    <x v="2796"/>
    <x v="279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2797"/>
    <b v="0"/>
    <n v="19"/>
    <b v="1"/>
    <s v="publishing/nonfiction"/>
    <n v="102"/>
    <n v="134.21"/>
    <x v="2"/>
    <s v="nonfiction"/>
    <x v="2797"/>
    <x v="2791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798"/>
    <b v="0"/>
    <n v="0"/>
    <b v="0"/>
    <s v="publishing/fiction"/>
    <n v="0"/>
    <n v="0"/>
    <x v="2"/>
    <s v="fiction"/>
    <x v="2798"/>
    <x v="2792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2799"/>
    <b v="0"/>
    <n v="60"/>
    <b v="1"/>
    <s v="music/rock"/>
    <n v="100"/>
    <n v="41.85"/>
    <x v="5"/>
    <s v="rock"/>
    <x v="2799"/>
    <x v="279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2800"/>
    <b v="0"/>
    <n v="62"/>
    <b v="1"/>
    <s v="music/rock"/>
    <n v="122"/>
    <n v="49.11"/>
    <x v="5"/>
    <s v="rock"/>
    <x v="2800"/>
    <x v="2794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2801"/>
    <b v="1"/>
    <n v="39"/>
    <b v="1"/>
    <s v="music/metal"/>
    <n v="104"/>
    <n v="66.87"/>
    <x v="5"/>
    <s v="metal"/>
    <x v="2801"/>
    <x v="2795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2802"/>
    <b v="0"/>
    <n v="2"/>
    <b v="0"/>
    <s v="music/indie rock"/>
    <n v="3"/>
    <n v="35"/>
    <x v="5"/>
    <s v="indie rock"/>
    <x v="2802"/>
    <x v="2796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803"/>
    <b v="0"/>
    <n v="0"/>
    <b v="0"/>
    <s v="music/jazz"/>
    <n v="0"/>
    <n v="0"/>
    <x v="5"/>
    <s v="jazz"/>
    <x v="2803"/>
    <x v="2797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2804"/>
    <b v="0"/>
    <n v="37"/>
    <b v="0"/>
    <s v="technology/wearables"/>
    <n v="28"/>
    <n v="19.239999999999998"/>
    <x v="3"/>
    <s v="wearables"/>
    <x v="2804"/>
    <x v="2798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x v="2805"/>
    <b v="0"/>
    <n v="0"/>
    <b v="0"/>
    <s v="journalism/audio"/>
    <n v="0"/>
    <n v="0"/>
    <x v="8"/>
    <s v="audio"/>
    <x v="2805"/>
    <x v="2799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806"/>
    <b v="0"/>
    <n v="0"/>
    <b v="0"/>
    <s v="journalism/audio"/>
    <n v="0"/>
    <n v="0"/>
    <x v="8"/>
    <s v="audio"/>
    <x v="2806"/>
    <x v="28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807"/>
    <b v="0"/>
    <n v="1"/>
    <b v="0"/>
    <s v="games/video games"/>
    <n v="0"/>
    <n v="1"/>
    <x v="4"/>
    <s v="video games"/>
    <x v="2807"/>
    <x v="2801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x v="2808"/>
    <b v="0"/>
    <n v="6"/>
    <b v="0"/>
    <s v="food/food trucks"/>
    <n v="10"/>
    <n v="42"/>
    <x v="7"/>
    <s v="food trucks"/>
    <x v="2808"/>
    <x v="280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2809"/>
    <b v="0"/>
    <n v="3"/>
    <b v="0"/>
    <s v="food/food trucks"/>
    <n v="4"/>
    <n v="33.33"/>
    <x v="7"/>
    <s v="food trucks"/>
    <x v="2809"/>
    <x v="2803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2810"/>
    <b v="0"/>
    <n v="83"/>
    <b v="1"/>
    <s v="photography/photobooks"/>
    <n v="129"/>
    <n v="38.869999999999997"/>
    <x v="6"/>
    <s v="photobooks"/>
    <x v="2810"/>
    <x v="2804"/>
    <x v="2"/>
  </r>
  <r>
    <n v="1236"/>
    <s v="&quot;Volando&quot; CD Release (Canceled)"/>
    <s v="Raising money to give the musicians their due."/>
    <n v="2500"/>
    <n v="0"/>
    <x v="0"/>
    <s v="US"/>
    <s v="USD"/>
    <n v="1343491200"/>
    <x v="2811"/>
    <b v="0"/>
    <n v="0"/>
    <b v="0"/>
    <s v="music/world music"/>
    <n v="0"/>
    <n v="0"/>
    <x v="5"/>
    <s v="world music"/>
    <x v="2811"/>
    <x v="2805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2812"/>
    <b v="0"/>
    <n v="0"/>
    <b v="0"/>
    <s v="music/world music"/>
    <n v="0"/>
    <n v="0"/>
    <x v="5"/>
    <s v="world music"/>
    <x v="2812"/>
    <x v="2806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2813"/>
    <b v="1"/>
    <n v="59"/>
    <b v="1"/>
    <s v="music/rock"/>
    <n v="152"/>
    <n v="64.25"/>
    <x v="5"/>
    <s v="rock"/>
    <x v="2813"/>
    <x v="2807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2814"/>
    <b v="1"/>
    <n v="96"/>
    <b v="1"/>
    <s v="music/rock"/>
    <n v="104"/>
    <n v="27.15"/>
    <x v="5"/>
    <s v="rock"/>
    <x v="2814"/>
    <x v="2808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2815"/>
    <b v="0"/>
    <n v="64"/>
    <b v="1"/>
    <s v="theater/plays"/>
    <n v="102"/>
    <n v="39.83"/>
    <x v="1"/>
    <s v="plays"/>
    <x v="2815"/>
    <x v="2809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2816"/>
    <b v="0"/>
    <n v="50"/>
    <b v="1"/>
    <s v="theater/plays"/>
    <n v="100"/>
    <n v="50"/>
    <x v="1"/>
    <s v="plays"/>
    <x v="2816"/>
    <x v="281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2817"/>
    <b v="0"/>
    <n v="0"/>
    <b v="0"/>
    <s v="technology/wearables"/>
    <n v="0"/>
    <n v="0"/>
    <x v="3"/>
    <s v="wearables"/>
    <x v="2817"/>
    <x v="28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2818"/>
    <b v="0"/>
    <n v="31"/>
    <b v="1"/>
    <s v="publishing/nonfiction"/>
    <n v="102"/>
    <n v="82.42"/>
    <x v="2"/>
    <s v="nonfiction"/>
    <x v="2818"/>
    <x v="281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2819"/>
    <b v="0"/>
    <n v="121"/>
    <b v="1"/>
    <s v="publishing/nonfiction"/>
    <n v="123"/>
    <n v="25.35"/>
    <x v="2"/>
    <s v="nonfiction"/>
    <x v="2819"/>
    <x v="2813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2820"/>
    <b v="0"/>
    <n v="104"/>
    <b v="1"/>
    <s v="music/rock"/>
    <n v="114"/>
    <n v="27.32"/>
    <x v="5"/>
    <s v="rock"/>
    <x v="2820"/>
    <x v="281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2821"/>
    <b v="0"/>
    <n v="240"/>
    <b v="1"/>
    <s v="music/rock"/>
    <n v="497"/>
    <n v="51.72"/>
    <x v="5"/>
    <s v="rock"/>
    <x v="2821"/>
    <x v="281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2822"/>
    <b v="0"/>
    <n v="113"/>
    <b v="1"/>
    <s v="music/rock"/>
    <n v="109"/>
    <n v="24.15"/>
    <x v="5"/>
    <s v="rock"/>
    <x v="2822"/>
    <x v="2816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2823"/>
    <b v="0"/>
    <n v="1"/>
    <b v="0"/>
    <s v="photography/nature"/>
    <n v="4"/>
    <n v="100"/>
    <x v="6"/>
    <s v="nature"/>
    <x v="2823"/>
    <x v="2817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2824"/>
    <b v="0"/>
    <n v="4"/>
    <b v="0"/>
    <s v="photography/nature"/>
    <n v="4"/>
    <n v="23.5"/>
    <x v="6"/>
    <s v="nature"/>
    <x v="2824"/>
    <x v="2818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2825"/>
    <b v="0"/>
    <n v="3"/>
    <b v="0"/>
    <s v="publishing/art books"/>
    <n v="5"/>
    <n v="41.67"/>
    <x v="2"/>
    <s v="art books"/>
    <x v="2825"/>
    <x v="2819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2826"/>
    <b v="0"/>
    <n v="56"/>
    <b v="1"/>
    <s v="music/rock"/>
    <n v="108"/>
    <n v="48.33"/>
    <x v="5"/>
    <s v="rock"/>
    <x v="2826"/>
    <x v="2820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2827"/>
    <b v="0"/>
    <n v="26"/>
    <b v="1"/>
    <s v="music/pop"/>
    <n v="101"/>
    <n v="97.5"/>
    <x v="5"/>
    <s v="pop"/>
    <x v="2827"/>
    <x v="2821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2828"/>
    <b v="0"/>
    <n v="89"/>
    <b v="1"/>
    <s v="music/pop"/>
    <n v="122"/>
    <n v="34.380000000000003"/>
    <x v="5"/>
    <s v="pop"/>
    <x v="2828"/>
    <x v="282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2829"/>
    <b v="0"/>
    <n v="98"/>
    <b v="1"/>
    <s v="music/pop"/>
    <n v="161"/>
    <n v="41.04"/>
    <x v="5"/>
    <s v="pop"/>
    <x v="2829"/>
    <x v="282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830"/>
    <b v="0"/>
    <n v="11"/>
    <b v="0"/>
    <s v="music/faith"/>
    <n v="25"/>
    <n v="57.73"/>
    <x v="5"/>
    <s v="faith"/>
    <x v="2830"/>
    <x v="2824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2831"/>
    <b v="1"/>
    <n v="13"/>
    <b v="0"/>
    <s v="photography/photobooks"/>
    <n v="46"/>
    <n v="88.31"/>
    <x v="6"/>
    <s v="photobooks"/>
    <x v="2831"/>
    <x v="2825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2832"/>
    <b v="0"/>
    <n v="57"/>
    <b v="1"/>
    <s v="music/rock"/>
    <n v="135"/>
    <n v="59.16"/>
    <x v="5"/>
    <s v="rock"/>
    <x v="2832"/>
    <x v="282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2833"/>
    <b v="0"/>
    <n v="38"/>
    <b v="1"/>
    <s v="music/rock"/>
    <n v="121"/>
    <n v="79.53"/>
    <x v="5"/>
    <s v="rock"/>
    <x v="2833"/>
    <x v="2827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2834"/>
    <b v="0"/>
    <n v="2"/>
    <b v="0"/>
    <s v="games/mobile games"/>
    <n v="0"/>
    <n v="5"/>
    <x v="4"/>
    <s v="mobile games"/>
    <x v="2834"/>
    <x v="2828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2835"/>
    <b v="0"/>
    <n v="89"/>
    <b v="1"/>
    <s v="music/indie rock"/>
    <n v="166"/>
    <n v="46.65"/>
    <x v="5"/>
    <s v="indie rock"/>
    <x v="2835"/>
    <x v="2829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2836"/>
    <b v="0"/>
    <n v="45"/>
    <b v="1"/>
    <s v="music/indie rock"/>
    <n v="104"/>
    <n v="57.78"/>
    <x v="5"/>
    <s v="indie rock"/>
    <x v="2836"/>
    <x v="283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2837"/>
    <b v="0"/>
    <n v="54"/>
    <b v="1"/>
    <s v="music/indie rock"/>
    <n v="109"/>
    <n v="50.63"/>
    <x v="5"/>
    <s v="indie rock"/>
    <x v="2837"/>
    <x v="2831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2838"/>
    <b v="0"/>
    <n v="50"/>
    <b v="1"/>
    <s v="music/indie rock"/>
    <n v="108"/>
    <n v="54.2"/>
    <x v="5"/>
    <s v="indie rock"/>
    <x v="2838"/>
    <x v="2832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2839"/>
    <b v="1"/>
    <n v="238"/>
    <b v="1"/>
    <s v="technology/hardware"/>
    <n v="674"/>
    <n v="70.849999999999994"/>
    <x v="3"/>
    <s v="hardware"/>
    <x v="2839"/>
    <x v="2833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2840"/>
    <b v="0"/>
    <n v="3"/>
    <b v="0"/>
    <s v="photography/people"/>
    <n v="26"/>
    <n v="218.33"/>
    <x v="6"/>
    <s v="people"/>
    <x v="2840"/>
    <x v="2834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2841"/>
    <b v="1"/>
    <n v="94"/>
    <b v="1"/>
    <s v="technology/hardware"/>
    <n v="361"/>
    <n v="96.06"/>
    <x v="3"/>
    <s v="hardware"/>
    <x v="2841"/>
    <x v="2835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2842"/>
    <b v="0"/>
    <n v="62"/>
    <b v="1"/>
    <s v="music/indie rock"/>
    <n v="120"/>
    <n v="48.55"/>
    <x v="5"/>
    <s v="indie rock"/>
    <x v="2842"/>
    <x v="283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2843"/>
    <b v="0"/>
    <n v="22"/>
    <b v="1"/>
    <s v="music/indie rock"/>
    <n v="100"/>
    <n v="113.64"/>
    <x v="5"/>
    <s v="indie rock"/>
    <x v="2843"/>
    <x v="2837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2844"/>
    <b v="0"/>
    <n v="44"/>
    <b v="1"/>
    <s v="music/rock"/>
    <n v="132"/>
    <n v="75.11"/>
    <x v="5"/>
    <s v="rock"/>
    <x v="2844"/>
    <x v="2838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845"/>
    <b v="0"/>
    <n v="117"/>
    <b v="1"/>
    <s v="music/rock"/>
    <n v="139"/>
    <n v="29.62"/>
    <x v="5"/>
    <s v="rock"/>
    <x v="2845"/>
    <x v="283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2846"/>
    <b v="0"/>
    <n v="38"/>
    <b v="1"/>
    <s v="music/rock"/>
    <n v="100"/>
    <n v="65.87"/>
    <x v="5"/>
    <s v="rock"/>
    <x v="2846"/>
    <x v="284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2847"/>
    <b v="0"/>
    <n v="120"/>
    <b v="1"/>
    <s v="music/electronic music"/>
    <n v="196"/>
    <n v="40.75"/>
    <x v="5"/>
    <s v="electronic music"/>
    <x v="2847"/>
    <x v="2841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2848"/>
    <b v="0"/>
    <n v="1113"/>
    <b v="1"/>
    <s v="games/tabletop games"/>
    <n v="1212"/>
    <n v="27.23"/>
    <x v="4"/>
    <s v="tabletop games"/>
    <x v="2848"/>
    <x v="2842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2849"/>
    <b v="0"/>
    <n v="391"/>
    <b v="1"/>
    <s v="games/tabletop games"/>
    <n v="332"/>
    <n v="21.23"/>
    <x v="4"/>
    <s v="tabletop games"/>
    <x v="2849"/>
    <x v="2679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2850"/>
    <b v="0"/>
    <n v="57"/>
    <b v="1"/>
    <s v="games/tabletop games"/>
    <n v="100"/>
    <n v="43.91"/>
    <x v="4"/>
    <s v="tabletop games"/>
    <x v="2850"/>
    <x v="2843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2851"/>
    <b v="0"/>
    <n v="169"/>
    <b v="1"/>
    <s v="games/tabletop games"/>
    <n v="636"/>
    <n v="94.1"/>
    <x v="4"/>
    <s v="tabletop games"/>
    <x v="2851"/>
    <x v="2844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2852"/>
    <b v="0"/>
    <n v="84"/>
    <b v="1"/>
    <s v="games/tabletop games"/>
    <n v="327"/>
    <n v="97.3"/>
    <x v="4"/>
    <s v="tabletop games"/>
    <x v="2852"/>
    <x v="284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2853"/>
    <b v="0"/>
    <n v="902"/>
    <b v="1"/>
    <s v="games/tabletop games"/>
    <n v="1802"/>
    <n v="49.93"/>
    <x v="4"/>
    <s v="tabletop games"/>
    <x v="2853"/>
    <x v="2846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2854"/>
    <b v="0"/>
    <n v="147"/>
    <b v="1"/>
    <s v="games/tabletop games"/>
    <n v="220"/>
    <n v="37.479999999999997"/>
    <x v="4"/>
    <s v="tabletop games"/>
    <x v="2854"/>
    <x v="2847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2855"/>
    <b v="0"/>
    <n v="99"/>
    <b v="1"/>
    <s v="games/tabletop games"/>
    <n v="120"/>
    <n v="30.2"/>
    <x v="4"/>
    <s v="tabletop games"/>
    <x v="2855"/>
    <x v="2848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2856"/>
    <b v="0"/>
    <n v="43"/>
    <b v="1"/>
    <s v="music/rock"/>
    <n v="173"/>
    <n v="100.47"/>
    <x v="5"/>
    <s v="rock"/>
    <x v="2856"/>
    <x v="2849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2857"/>
    <b v="1"/>
    <n v="64"/>
    <b v="1"/>
    <s v="music/indie rock"/>
    <n v="103"/>
    <n v="40.08"/>
    <x v="5"/>
    <s v="indie rock"/>
    <x v="2857"/>
    <x v="2850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2858"/>
    <b v="0"/>
    <n v="0"/>
    <b v="0"/>
    <s v="technology/web"/>
    <n v="0"/>
    <n v="0"/>
    <x v="3"/>
    <s v="web"/>
    <x v="2858"/>
    <x v="28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2859"/>
    <b v="0"/>
    <n v="337"/>
    <b v="1"/>
    <s v="food/small batch"/>
    <n v="427"/>
    <n v="31.69"/>
    <x v="7"/>
    <s v="small batch"/>
    <x v="2859"/>
    <x v="285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2860"/>
    <b v="0"/>
    <n v="52"/>
    <b v="1"/>
    <s v="music/indie rock"/>
    <n v="100"/>
    <n v="48.08"/>
    <x v="5"/>
    <s v="indie rock"/>
    <x v="2860"/>
    <x v="285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2861"/>
    <b v="0"/>
    <n v="81"/>
    <b v="1"/>
    <s v="music/indie rock"/>
    <n v="105"/>
    <n v="32.32"/>
    <x v="5"/>
    <s v="indie rock"/>
    <x v="2861"/>
    <x v="2854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2862"/>
    <b v="0"/>
    <n v="27"/>
    <b v="1"/>
    <s v="music/classical music"/>
    <n v="103"/>
    <n v="95.74"/>
    <x v="5"/>
    <s v="classical music"/>
    <x v="2862"/>
    <x v="2855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2863"/>
    <b v="0"/>
    <n v="50"/>
    <b v="1"/>
    <s v="technology/space exploration"/>
    <n v="112"/>
    <n v="56"/>
    <x v="3"/>
    <s v="space exploration"/>
    <x v="2863"/>
    <x v="285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2864"/>
    <b v="0"/>
    <n v="3"/>
    <b v="0"/>
    <s v="technology/space exploration"/>
    <n v="1"/>
    <n v="12"/>
    <x v="3"/>
    <s v="space exploration"/>
    <x v="2864"/>
    <x v="2857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2865"/>
    <b v="0"/>
    <n v="18"/>
    <b v="0"/>
    <s v="publishing/children's books"/>
    <n v="29"/>
    <n v="40.61"/>
    <x v="2"/>
    <s v="children's books"/>
    <x v="2865"/>
    <x v="2858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2866"/>
    <b v="0"/>
    <n v="1"/>
    <b v="0"/>
    <s v="publishing/children's books"/>
    <n v="2"/>
    <n v="53"/>
    <x v="2"/>
    <s v="children's books"/>
    <x v="2866"/>
    <x v="2859"/>
    <x v="2"/>
  </r>
  <r>
    <n v="2786"/>
    <s v="Fierce"/>
    <s v="A heart-melting farce about sex, art and the lovelorn lay-abouts of London-town."/>
    <n v="2500"/>
    <n v="2946"/>
    <x v="2"/>
    <s v="GB"/>
    <s v="GBP"/>
    <n v="1404913180"/>
    <x v="2867"/>
    <b v="0"/>
    <n v="74"/>
    <b v="1"/>
    <s v="theater/plays"/>
    <n v="118"/>
    <n v="39.81"/>
    <x v="1"/>
    <s v="plays"/>
    <x v="2867"/>
    <x v="286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2868"/>
    <b v="0"/>
    <n v="21"/>
    <b v="1"/>
    <s v="theater/plays"/>
    <n v="102"/>
    <n v="121.9"/>
    <x v="1"/>
    <s v="plays"/>
    <x v="2868"/>
    <x v="2861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2869"/>
    <b v="0"/>
    <n v="57"/>
    <b v="1"/>
    <s v="theater/plays"/>
    <n v="108"/>
    <n v="47.46"/>
    <x v="1"/>
    <s v="plays"/>
    <x v="2869"/>
    <x v="236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2870"/>
    <b v="0"/>
    <n v="76"/>
    <b v="1"/>
    <s v="theater/plays"/>
    <n v="107"/>
    <n v="35.04"/>
    <x v="1"/>
    <s v="plays"/>
    <x v="2870"/>
    <x v="2862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2871"/>
    <b v="0"/>
    <n v="95"/>
    <b v="1"/>
    <s v="theater/plays"/>
    <n v="115"/>
    <n v="30.19"/>
    <x v="1"/>
    <s v="plays"/>
    <x v="2871"/>
    <x v="286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2872"/>
    <b v="0"/>
    <n v="132"/>
    <b v="1"/>
    <s v="theater/plays"/>
    <n v="104"/>
    <n v="19.7"/>
    <x v="1"/>
    <s v="plays"/>
    <x v="2872"/>
    <x v="2864"/>
    <x v="2"/>
  </r>
  <r>
    <n v="2864"/>
    <s v="'Haunting Julia' by Alan Ayckbourn"/>
    <s v="Accessible, original theatre for all!"/>
    <n v="2500"/>
    <n v="40"/>
    <x v="1"/>
    <s v="GB"/>
    <s v="GBP"/>
    <n v="1437139080"/>
    <x v="2873"/>
    <b v="0"/>
    <n v="3"/>
    <b v="0"/>
    <s v="theater/plays"/>
    <n v="2"/>
    <n v="13.33"/>
    <x v="1"/>
    <s v="plays"/>
    <x v="2873"/>
    <x v="286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2874"/>
    <b v="0"/>
    <n v="10"/>
    <b v="0"/>
    <s v="theater/plays"/>
    <n v="20"/>
    <n v="50.4"/>
    <x v="1"/>
    <s v="plays"/>
    <x v="2874"/>
    <x v="286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2875"/>
    <b v="0"/>
    <n v="8"/>
    <b v="0"/>
    <s v="theater/plays"/>
    <n v="38"/>
    <n v="119.13"/>
    <x v="1"/>
    <s v="plays"/>
    <x v="2875"/>
    <x v="2867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2876"/>
    <b v="0"/>
    <n v="2"/>
    <b v="0"/>
    <s v="theater/plays"/>
    <n v="0"/>
    <n v="1"/>
    <x v="1"/>
    <s v="plays"/>
    <x v="2876"/>
    <x v="2868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2877"/>
    <b v="0"/>
    <n v="13"/>
    <b v="0"/>
    <s v="theater/plays"/>
    <n v="27"/>
    <n v="51.62"/>
    <x v="1"/>
    <s v="plays"/>
    <x v="2877"/>
    <x v="2869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2878"/>
    <b v="0"/>
    <n v="54"/>
    <b v="1"/>
    <s v="theater/musical"/>
    <n v="103"/>
    <n v="47.57"/>
    <x v="1"/>
    <s v="musical"/>
    <x v="2878"/>
    <x v="287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2879"/>
    <b v="0"/>
    <n v="37"/>
    <b v="1"/>
    <s v="theater/musical"/>
    <n v="108"/>
    <n v="72.97"/>
    <x v="1"/>
    <s v="musical"/>
    <x v="2879"/>
    <x v="2871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2880"/>
    <b v="0"/>
    <n v="33"/>
    <b v="1"/>
    <s v="theater/musical"/>
    <n v="107"/>
    <n v="81.239999999999995"/>
    <x v="1"/>
    <s v="musical"/>
    <x v="2880"/>
    <x v="287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2881"/>
    <b v="0"/>
    <n v="145"/>
    <b v="1"/>
    <s v="theater/spaces"/>
    <n v="302"/>
    <n v="52.1"/>
    <x v="1"/>
    <s v="spaces"/>
    <x v="2881"/>
    <x v="287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2882"/>
    <b v="0"/>
    <n v="12"/>
    <b v="0"/>
    <s v="theater/spaces"/>
    <n v="12"/>
    <n v="25"/>
    <x v="1"/>
    <s v="spaces"/>
    <x v="2882"/>
    <x v="2874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2883"/>
    <b v="1"/>
    <n v="71"/>
    <b v="1"/>
    <s v="theater/plays"/>
    <n v="107"/>
    <n v="37.590000000000003"/>
    <x v="1"/>
    <s v="plays"/>
    <x v="2883"/>
    <x v="287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2884"/>
    <b v="1"/>
    <n v="61"/>
    <b v="1"/>
    <s v="theater/plays"/>
    <n v="124"/>
    <n v="50.9"/>
    <x v="1"/>
    <s v="plays"/>
    <x v="2884"/>
    <x v="287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2885"/>
    <b v="1"/>
    <n v="51"/>
    <b v="1"/>
    <s v="theater/plays"/>
    <n v="117"/>
    <n v="57.55"/>
    <x v="1"/>
    <s v="plays"/>
    <x v="2885"/>
    <x v="2877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2886"/>
    <b v="1"/>
    <n v="68"/>
    <b v="1"/>
    <s v="theater/plays"/>
    <n v="109"/>
    <n v="40.07"/>
    <x v="1"/>
    <s v="plays"/>
    <x v="2886"/>
    <x v="2878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2887"/>
    <b v="1"/>
    <n v="84"/>
    <b v="1"/>
    <s v="theater/plays"/>
    <n v="125"/>
    <n v="37.14"/>
    <x v="1"/>
    <s v="plays"/>
    <x v="2887"/>
    <x v="2879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2888"/>
    <b v="1"/>
    <n v="57"/>
    <b v="1"/>
    <s v="theater/plays"/>
    <n v="106"/>
    <n v="46.43"/>
    <x v="1"/>
    <s v="plays"/>
    <x v="2888"/>
    <x v="2880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2889"/>
    <b v="1"/>
    <n v="68"/>
    <b v="1"/>
    <s v="theater/plays"/>
    <n v="112"/>
    <n v="41.24"/>
    <x v="1"/>
    <s v="plays"/>
    <x v="2889"/>
    <x v="2881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2890"/>
    <b v="1"/>
    <n v="49"/>
    <b v="1"/>
    <s v="theater/plays"/>
    <n v="103"/>
    <n v="52.55"/>
    <x v="1"/>
    <s v="plays"/>
    <x v="2890"/>
    <x v="2882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2891"/>
    <b v="1"/>
    <n v="34"/>
    <b v="1"/>
    <s v="theater/plays"/>
    <n v="103"/>
    <n v="76.03"/>
    <x v="1"/>
    <s v="plays"/>
    <x v="2891"/>
    <x v="288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2892"/>
    <b v="0"/>
    <n v="34"/>
    <b v="1"/>
    <s v="theater/plays"/>
    <n v="100"/>
    <n v="73.53"/>
    <x v="1"/>
    <s v="plays"/>
    <x v="2892"/>
    <x v="2884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2893"/>
    <b v="0"/>
    <n v="45"/>
    <b v="1"/>
    <s v="theater/plays"/>
    <n v="110"/>
    <n v="61.02"/>
    <x v="1"/>
    <s v="plays"/>
    <x v="2893"/>
    <x v="2885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2894"/>
    <b v="0"/>
    <n v="41"/>
    <b v="1"/>
    <s v="theater/plays"/>
    <n v="100"/>
    <n v="61"/>
    <x v="1"/>
    <s v="plays"/>
    <x v="2894"/>
    <x v="2886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2895"/>
    <b v="0"/>
    <n v="38"/>
    <b v="1"/>
    <s v="theater/plays"/>
    <n v="101"/>
    <n v="66.45"/>
    <x v="1"/>
    <s v="plays"/>
    <x v="2895"/>
    <x v="288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2896"/>
    <b v="0"/>
    <n v="34"/>
    <b v="1"/>
    <s v="theater/plays"/>
    <n v="110"/>
    <n v="81.03"/>
    <x v="1"/>
    <s v="plays"/>
    <x v="2896"/>
    <x v="2888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2897"/>
    <b v="0"/>
    <n v="3"/>
    <b v="1"/>
    <s v="theater/plays"/>
    <n v="104"/>
    <n v="866.67"/>
    <x v="1"/>
    <s v="plays"/>
    <x v="2897"/>
    <x v="2889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2898"/>
    <b v="0"/>
    <n v="14"/>
    <b v="1"/>
    <s v="theater/plays"/>
    <n v="104"/>
    <n v="186.07"/>
    <x v="1"/>
    <s v="plays"/>
    <x v="2898"/>
    <x v="289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2899"/>
    <b v="0"/>
    <n v="43"/>
    <b v="1"/>
    <s v="theater/plays"/>
    <n v="103"/>
    <n v="59.65"/>
    <x v="1"/>
    <s v="plays"/>
    <x v="2899"/>
    <x v="28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2900"/>
    <b v="0"/>
    <n v="44"/>
    <b v="1"/>
    <s v="theater/plays"/>
    <n v="114"/>
    <n v="64.91"/>
    <x v="1"/>
    <s v="plays"/>
    <x v="2900"/>
    <x v="2892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2901"/>
    <b v="0"/>
    <n v="38"/>
    <b v="1"/>
    <s v="theater/plays"/>
    <n v="108"/>
    <n v="70.760000000000005"/>
    <x v="1"/>
    <s v="plays"/>
    <x v="2901"/>
    <x v="289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2902"/>
    <b v="0"/>
    <n v="39"/>
    <b v="1"/>
    <s v="theater/plays"/>
    <n v="104"/>
    <n v="66.510000000000005"/>
    <x v="1"/>
    <s v="plays"/>
    <x v="2902"/>
    <x v="28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2903"/>
    <b v="0"/>
    <n v="11"/>
    <b v="1"/>
    <s v="theater/plays"/>
    <n v="100"/>
    <n v="227.27"/>
    <x v="1"/>
    <s v="plays"/>
    <x v="2903"/>
    <x v="2895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2904"/>
    <b v="0"/>
    <n v="24"/>
    <b v="1"/>
    <s v="theater/plays"/>
    <n v="100"/>
    <n v="104.17"/>
    <x v="1"/>
    <s v="plays"/>
    <x v="2904"/>
    <x v="2896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2905"/>
    <b v="0"/>
    <n v="64"/>
    <b v="1"/>
    <s v="theater/plays"/>
    <n v="105"/>
    <n v="40.94"/>
    <x v="1"/>
    <s v="plays"/>
    <x v="2905"/>
    <x v="2897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2906"/>
    <b v="0"/>
    <n v="54"/>
    <b v="1"/>
    <s v="theater/plays"/>
    <n v="102"/>
    <n v="47.41"/>
    <x v="1"/>
    <s v="plays"/>
    <x v="2906"/>
    <x v="2898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2907"/>
    <b v="0"/>
    <n v="33"/>
    <b v="1"/>
    <s v="theater/plays"/>
    <n v="103"/>
    <n v="77.73"/>
    <x v="1"/>
    <s v="plays"/>
    <x v="2907"/>
    <x v="2899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2908"/>
    <b v="0"/>
    <n v="51"/>
    <b v="1"/>
    <s v="theater/plays"/>
    <n v="136"/>
    <n v="66.67"/>
    <x v="1"/>
    <s v="plays"/>
    <x v="2908"/>
    <x v="2900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2909"/>
    <b v="0"/>
    <n v="71"/>
    <b v="1"/>
    <s v="theater/plays"/>
    <n v="101"/>
    <n v="35.49"/>
    <x v="1"/>
    <s v="plays"/>
    <x v="2909"/>
    <x v="2901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2910"/>
    <b v="0"/>
    <n v="72"/>
    <b v="1"/>
    <s v="theater/plays"/>
    <n v="107"/>
    <n v="37.08"/>
    <x v="1"/>
    <s v="plays"/>
    <x v="2910"/>
    <x v="290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2911"/>
    <b v="0"/>
    <n v="45"/>
    <b v="1"/>
    <s v="theater/plays"/>
    <n v="125"/>
    <n v="69.33"/>
    <x v="1"/>
    <s v="plays"/>
    <x v="2911"/>
    <x v="2903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2912"/>
    <b v="0"/>
    <n v="34"/>
    <b v="1"/>
    <s v="theater/plays"/>
    <n v="120"/>
    <n v="88.24"/>
    <x v="1"/>
    <s v="plays"/>
    <x v="2912"/>
    <x v="290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2913"/>
    <b v="0"/>
    <n v="40"/>
    <b v="1"/>
    <s v="theater/plays"/>
    <n v="101"/>
    <n v="63"/>
    <x v="1"/>
    <s v="plays"/>
    <x v="2913"/>
    <x v="2905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x v="2914"/>
    <b v="0"/>
    <n v="1"/>
    <b v="0"/>
    <s v="theater/plays"/>
    <n v="1"/>
    <n v="25"/>
    <x v="1"/>
    <s v="plays"/>
    <x v="2914"/>
    <x v="2906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2915"/>
    <b v="0"/>
    <n v="27"/>
    <b v="1"/>
    <s v="theater/musical"/>
    <n v="120"/>
    <n v="111.11"/>
    <x v="1"/>
    <s v="musical"/>
    <x v="2915"/>
    <x v="290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2916"/>
    <b v="0"/>
    <n v="25"/>
    <b v="1"/>
    <s v="theater/musical"/>
    <n v="100"/>
    <n v="100"/>
    <x v="1"/>
    <s v="musical"/>
    <x v="2916"/>
    <x v="290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2917"/>
    <b v="0"/>
    <n v="30"/>
    <b v="1"/>
    <s v="theater/musical"/>
    <n v="120"/>
    <n v="100"/>
    <x v="1"/>
    <s v="musical"/>
    <x v="2917"/>
    <x v="2909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2918"/>
    <b v="0"/>
    <n v="41"/>
    <b v="1"/>
    <s v="theater/plays"/>
    <n v="106"/>
    <n v="64.63"/>
    <x v="1"/>
    <s v="plays"/>
    <x v="2918"/>
    <x v="291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2919"/>
    <b v="1"/>
    <n v="24"/>
    <b v="0"/>
    <s v="theater/plays"/>
    <n v="34"/>
    <n v="35.5"/>
    <x v="1"/>
    <s v="plays"/>
    <x v="2919"/>
    <x v="2911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2920"/>
    <b v="0"/>
    <n v="1"/>
    <b v="0"/>
    <s v="theater/plays"/>
    <n v="0"/>
    <n v="1"/>
    <x v="1"/>
    <s v="plays"/>
    <x v="2920"/>
    <x v="2912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2921"/>
    <b v="0"/>
    <n v="10"/>
    <b v="0"/>
    <s v="theater/plays"/>
    <n v="18"/>
    <n v="44"/>
    <x v="1"/>
    <s v="plays"/>
    <x v="2921"/>
    <x v="291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2922"/>
    <b v="0"/>
    <n v="16"/>
    <b v="0"/>
    <s v="theater/plays"/>
    <n v="33"/>
    <n v="50.88"/>
    <x v="1"/>
    <s v="plays"/>
    <x v="2922"/>
    <x v="2914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2923"/>
    <b v="0"/>
    <n v="5"/>
    <b v="0"/>
    <s v="theater/plays"/>
    <n v="5"/>
    <n v="27"/>
    <x v="1"/>
    <s v="plays"/>
    <x v="2923"/>
    <x v="2915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2924"/>
    <b v="0"/>
    <n v="27"/>
    <b v="0"/>
    <s v="theater/plays"/>
    <n v="36"/>
    <n v="33.67"/>
    <x v="1"/>
    <s v="plays"/>
    <x v="2924"/>
    <x v="291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2925"/>
    <b v="0"/>
    <n v="3"/>
    <b v="0"/>
    <s v="theater/plays"/>
    <n v="5"/>
    <n v="45"/>
    <x v="1"/>
    <s v="plays"/>
    <x v="2925"/>
    <x v="2917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2926"/>
    <b v="0"/>
    <n v="2"/>
    <b v="0"/>
    <s v="theater/plays"/>
    <n v="1"/>
    <n v="12.5"/>
    <x v="1"/>
    <s v="plays"/>
    <x v="2926"/>
    <x v="291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2927"/>
    <b v="0"/>
    <n v="7"/>
    <b v="0"/>
    <s v="theater/plays"/>
    <n v="18"/>
    <n v="64.290000000000006"/>
    <x v="1"/>
    <s v="plays"/>
    <x v="2927"/>
    <x v="2919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2928"/>
    <b v="0"/>
    <n v="6"/>
    <b v="0"/>
    <s v="theater/plays"/>
    <n v="16"/>
    <n v="66.67"/>
    <x v="1"/>
    <s v="plays"/>
    <x v="2928"/>
    <x v="292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2929"/>
    <b v="0"/>
    <n v="4"/>
    <b v="0"/>
    <s v="theater/plays"/>
    <n v="12"/>
    <n v="75.25"/>
    <x v="1"/>
    <s v="plays"/>
    <x v="2929"/>
    <x v="2921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2930"/>
    <b v="0"/>
    <n v="4"/>
    <b v="0"/>
    <s v="theater/plays"/>
    <n v="2"/>
    <n v="15"/>
    <x v="1"/>
    <s v="plays"/>
    <x v="2930"/>
    <x v="292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2931"/>
    <b v="0"/>
    <n v="1"/>
    <b v="0"/>
    <s v="theater/plays"/>
    <n v="0"/>
    <n v="1"/>
    <x v="1"/>
    <s v="plays"/>
    <x v="2931"/>
    <x v="29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2932"/>
    <b v="0"/>
    <n v="1019"/>
    <b v="1"/>
    <s v="technology/hardware"/>
    <n v="297"/>
    <n v="7.19"/>
    <x v="3"/>
    <s v="hardware"/>
    <x v="2932"/>
    <x v="2924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2933"/>
    <b v="0"/>
    <n v="48"/>
    <b v="1"/>
    <s v="film &amp; video/documentary"/>
    <n v="106"/>
    <n v="54.08"/>
    <x v="0"/>
    <s v="documentary"/>
    <x v="2933"/>
    <x v="2925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2934"/>
    <b v="0"/>
    <n v="14"/>
    <b v="0"/>
    <s v="theater/plays"/>
    <n v="27"/>
    <n v="46.43"/>
    <x v="1"/>
    <s v="plays"/>
    <x v="2934"/>
    <x v="2926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2935"/>
    <b v="0"/>
    <n v="0"/>
    <b v="0"/>
    <s v="publishing/fiction"/>
    <n v="0"/>
    <n v="0"/>
    <x v="2"/>
    <s v="fiction"/>
    <x v="2935"/>
    <x v="2927"/>
    <x v="4"/>
  </r>
  <r>
    <n v="1689"/>
    <s v="Fly Away"/>
    <s v="Praising the Living God in the second half of life."/>
    <n v="2400"/>
    <n v="2400"/>
    <x v="3"/>
    <s v="US"/>
    <s v="USD"/>
    <n v="1489700230"/>
    <x v="2936"/>
    <b v="0"/>
    <n v="14"/>
    <b v="0"/>
    <s v="music/faith"/>
    <n v="100"/>
    <n v="171.43"/>
    <x v="5"/>
    <s v="faith"/>
    <x v="2936"/>
    <x v="2928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2937"/>
    <b v="0"/>
    <n v="56"/>
    <b v="1"/>
    <s v="theater/spaces"/>
    <n v="106"/>
    <n v="45.21"/>
    <x v="1"/>
    <s v="spaces"/>
    <x v="2937"/>
    <x v="292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2938"/>
    <b v="0"/>
    <n v="14"/>
    <b v="1"/>
    <s v="theater/plays"/>
    <n v="100"/>
    <n v="171.43"/>
    <x v="1"/>
    <s v="plays"/>
    <x v="2938"/>
    <x v="2930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x v="2939"/>
    <b v="0"/>
    <n v="36"/>
    <b v="1"/>
    <s v="theater/musical"/>
    <n v="105"/>
    <n v="70.03"/>
    <x v="1"/>
    <s v="musical"/>
    <x v="2939"/>
    <x v="293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2940"/>
    <b v="1"/>
    <n v="73"/>
    <b v="1"/>
    <s v="photography/photobooks"/>
    <n v="176"/>
    <n v="56.64"/>
    <x v="6"/>
    <s v="photobooks"/>
    <x v="2940"/>
    <x v="293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2941"/>
    <b v="1"/>
    <n v="61"/>
    <b v="1"/>
    <s v="film &amp; video/documentary"/>
    <n v="153"/>
    <n v="57.54"/>
    <x v="0"/>
    <s v="documentary"/>
    <x v="2941"/>
    <x v="2933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2942"/>
    <b v="0"/>
    <n v="38"/>
    <b v="1"/>
    <s v="music/rock"/>
    <n v="123"/>
    <n v="74.61"/>
    <x v="5"/>
    <s v="rock"/>
    <x v="2942"/>
    <x v="2934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2943"/>
    <b v="0"/>
    <n v="90"/>
    <b v="1"/>
    <s v="music/pop"/>
    <n v="125"/>
    <n v="32.01"/>
    <x v="5"/>
    <s v="pop"/>
    <x v="2943"/>
    <x v="293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2944"/>
    <b v="1"/>
    <n v="85"/>
    <b v="1"/>
    <s v="music/indie rock"/>
    <n v="171"/>
    <n v="46.18"/>
    <x v="5"/>
    <s v="indie rock"/>
    <x v="2944"/>
    <x v="2936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2945"/>
    <b v="0"/>
    <n v="1"/>
    <b v="0"/>
    <s v="photography/nature"/>
    <n v="0"/>
    <n v="10"/>
    <x v="6"/>
    <s v="nature"/>
    <x v="2945"/>
    <x v="2937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2946"/>
    <b v="1"/>
    <n v="50"/>
    <b v="1"/>
    <s v="theater/plays"/>
    <n v="128"/>
    <n v="57.52"/>
    <x v="1"/>
    <s v="plays"/>
    <x v="2946"/>
    <x v="293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2947"/>
    <b v="0"/>
    <n v="12"/>
    <b v="0"/>
    <s v="theater/plays"/>
    <n v="16"/>
    <n v="29.17"/>
    <x v="1"/>
    <s v="plays"/>
    <x v="2947"/>
    <x v="2939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2948"/>
    <b v="0"/>
    <n v="74"/>
    <b v="1"/>
    <s v="publishing/nonfiction"/>
    <n v="179"/>
    <n v="53.73"/>
    <x v="2"/>
    <s v="nonfiction"/>
    <x v="2948"/>
    <x v="2940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2949"/>
    <b v="0"/>
    <n v="41"/>
    <b v="1"/>
    <s v="film &amp; video/shorts"/>
    <n v="108"/>
    <n v="58.17"/>
    <x v="0"/>
    <s v="shorts"/>
    <x v="2949"/>
    <x v="2941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2950"/>
    <b v="0"/>
    <n v="60"/>
    <b v="1"/>
    <s v="film &amp; video/shorts"/>
    <n v="107"/>
    <n v="39.380000000000003"/>
    <x v="0"/>
    <s v="shorts"/>
    <x v="2950"/>
    <x v="294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2951"/>
    <b v="0"/>
    <n v="0"/>
    <b v="0"/>
    <s v="publishing/fiction"/>
    <n v="0"/>
    <n v="0"/>
    <x v="2"/>
    <s v="fiction"/>
    <x v="2951"/>
    <x v="294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2952"/>
    <b v="0"/>
    <n v="2"/>
    <b v="0"/>
    <s v="music/jazz"/>
    <n v="2"/>
    <n v="22.5"/>
    <x v="5"/>
    <s v="jazz"/>
    <x v="2952"/>
    <x v="2944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2953"/>
    <b v="0"/>
    <n v="21"/>
    <b v="0"/>
    <s v="games/video games"/>
    <n v="39"/>
    <n v="40.479999999999997"/>
    <x v="4"/>
    <s v="video games"/>
    <x v="2953"/>
    <x v="2945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2954"/>
    <b v="0"/>
    <n v="103"/>
    <b v="1"/>
    <s v="photography/photobooks"/>
    <n v="111"/>
    <n v="23.8"/>
    <x v="6"/>
    <s v="photobooks"/>
    <x v="2954"/>
    <x v="294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2955"/>
    <b v="0"/>
    <n v="93"/>
    <b v="1"/>
    <s v="music/rock"/>
    <n v="212"/>
    <n v="50.25"/>
    <x v="5"/>
    <s v="rock"/>
    <x v="2955"/>
    <x v="2947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2956"/>
    <b v="0"/>
    <n v="44"/>
    <b v="1"/>
    <s v="music/indie rock"/>
    <n v="107"/>
    <n v="53.52"/>
    <x v="5"/>
    <s v="indie rock"/>
    <x v="2956"/>
    <x v="2948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x v="2957"/>
    <b v="0"/>
    <n v="205"/>
    <b v="1"/>
    <s v="games/tabletop games"/>
    <n v="147"/>
    <n v="15.72"/>
    <x v="4"/>
    <s v="tabletop games"/>
    <x v="2957"/>
    <x v="2949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2958"/>
    <b v="1"/>
    <n v="67"/>
    <b v="1"/>
    <s v="theater/plays"/>
    <n v="106"/>
    <n v="34.79"/>
    <x v="1"/>
    <s v="plays"/>
    <x v="2958"/>
    <x v="2950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2959"/>
    <b v="0"/>
    <n v="20"/>
    <b v="1"/>
    <s v="theater/plays"/>
    <n v="100"/>
    <n v="110.5"/>
    <x v="1"/>
    <s v="plays"/>
    <x v="2959"/>
    <x v="2951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2960"/>
    <b v="0"/>
    <n v="0"/>
    <b v="0"/>
    <s v="theater/plays"/>
    <n v="0"/>
    <n v="0"/>
    <x v="1"/>
    <s v="plays"/>
    <x v="2960"/>
    <x v="2952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2961"/>
    <b v="0"/>
    <n v="30"/>
    <b v="0"/>
    <s v="music/jazz"/>
    <n v="31"/>
    <n v="21.47"/>
    <x v="5"/>
    <s v="jazz"/>
    <x v="2961"/>
    <x v="295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962"/>
    <b v="0"/>
    <n v="1"/>
    <b v="0"/>
    <s v="games/video games"/>
    <n v="0"/>
    <n v="5"/>
    <x v="4"/>
    <s v="video games"/>
    <x v="2962"/>
    <x v="295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2963"/>
    <b v="0"/>
    <n v="59"/>
    <b v="1"/>
    <s v="music/pop"/>
    <n v="128"/>
    <n v="45.59"/>
    <x v="5"/>
    <s v="pop"/>
    <x v="2963"/>
    <x v="2955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2964"/>
    <b v="0"/>
    <n v="9"/>
    <b v="0"/>
    <s v="technology/makerspaces"/>
    <n v="50"/>
    <n v="117.56"/>
    <x v="3"/>
    <s v="makerspaces"/>
    <x v="2964"/>
    <x v="295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2965"/>
    <b v="0"/>
    <n v="45"/>
    <b v="1"/>
    <s v="theater/plays"/>
    <n v="110"/>
    <n v="51.22"/>
    <x v="1"/>
    <s v="plays"/>
    <x v="2965"/>
    <x v="2957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2966"/>
    <b v="0"/>
    <n v="13"/>
    <b v="1"/>
    <s v="theater/plays"/>
    <n v="102"/>
    <n v="164.62"/>
    <x v="1"/>
    <s v="plays"/>
    <x v="2966"/>
    <x v="295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2967"/>
    <b v="0"/>
    <n v="27"/>
    <b v="1"/>
    <s v="theater/plays"/>
    <n v="101"/>
    <n v="78.52"/>
    <x v="1"/>
    <s v="plays"/>
    <x v="2967"/>
    <x v="295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2968"/>
    <b v="0"/>
    <n v="72"/>
    <b v="1"/>
    <s v="technology/space exploration"/>
    <n v="170"/>
    <n v="47.18"/>
    <x v="3"/>
    <s v="space exploration"/>
    <x v="2968"/>
    <x v="296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2969"/>
    <b v="0"/>
    <n v="98"/>
    <b v="1"/>
    <s v="film &amp; video/television"/>
    <n v="107"/>
    <n v="21.76"/>
    <x v="0"/>
    <s v="television"/>
    <x v="2969"/>
    <x v="2961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2970"/>
    <b v="0"/>
    <n v="25"/>
    <b v="1"/>
    <s v="film &amp; video/television"/>
    <n v="100"/>
    <n v="80.16"/>
    <x v="0"/>
    <s v="television"/>
    <x v="2970"/>
    <x v="296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2971"/>
    <b v="0"/>
    <n v="23"/>
    <b v="1"/>
    <s v="film &amp; video/television"/>
    <n v="119"/>
    <n v="103.04"/>
    <x v="0"/>
    <s v="television"/>
    <x v="2971"/>
    <x v="2963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2972"/>
    <b v="0"/>
    <n v="16"/>
    <b v="1"/>
    <s v="film &amp; video/television"/>
    <n v="101"/>
    <n v="126.69"/>
    <x v="0"/>
    <s v="television"/>
    <x v="2972"/>
    <x v="2964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2973"/>
    <b v="0"/>
    <n v="19"/>
    <b v="1"/>
    <s v="film &amp; video/television"/>
    <n v="100"/>
    <n v="105.26"/>
    <x v="0"/>
    <s v="television"/>
    <x v="2973"/>
    <x v="2965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2974"/>
    <b v="0"/>
    <n v="15"/>
    <b v="1"/>
    <s v="film &amp; video/television"/>
    <n v="100"/>
    <n v="133.33000000000001"/>
    <x v="0"/>
    <s v="television"/>
    <x v="2974"/>
    <x v="296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2975"/>
    <b v="0"/>
    <n v="38"/>
    <b v="1"/>
    <s v="film &amp; video/television"/>
    <n v="108"/>
    <n v="56.82"/>
    <x v="0"/>
    <s v="television"/>
    <x v="2975"/>
    <x v="2967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2976"/>
    <b v="0"/>
    <n v="64"/>
    <b v="1"/>
    <s v="film &amp; video/shorts"/>
    <n v="114"/>
    <n v="35.47"/>
    <x v="0"/>
    <s v="shorts"/>
    <x v="2976"/>
    <x v="2968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2977"/>
    <b v="0"/>
    <n v="26"/>
    <b v="1"/>
    <s v="film &amp; video/shorts"/>
    <n v="119"/>
    <n v="91.23"/>
    <x v="0"/>
    <s v="shorts"/>
    <x v="2977"/>
    <x v="296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2978"/>
    <b v="0"/>
    <n v="20"/>
    <b v="1"/>
    <s v="film &amp; video/shorts"/>
    <n v="116"/>
    <n v="116.25"/>
    <x v="0"/>
    <s v="shorts"/>
    <x v="2978"/>
    <x v="297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2979"/>
    <b v="0"/>
    <n v="43"/>
    <b v="1"/>
    <s v="film &amp; video/documentary"/>
    <n v="142"/>
    <n v="65.88"/>
    <x v="0"/>
    <s v="documentary"/>
    <x v="2979"/>
    <x v="2971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2980"/>
    <b v="0"/>
    <n v="22"/>
    <b v="1"/>
    <s v="film &amp; video/documentary"/>
    <n v="102"/>
    <n v="92.32"/>
    <x v="0"/>
    <s v="documentary"/>
    <x v="2980"/>
    <x v="2972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2981"/>
    <b v="0"/>
    <n v="5"/>
    <b v="0"/>
    <s v="film &amp; video/animation"/>
    <n v="2"/>
    <n v="9"/>
    <x v="0"/>
    <s v="animation"/>
    <x v="2981"/>
    <x v="2973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2982"/>
    <b v="0"/>
    <n v="0"/>
    <b v="0"/>
    <s v="film &amp; video/animation"/>
    <n v="0"/>
    <n v="0"/>
    <x v="0"/>
    <s v="animation"/>
    <x v="2982"/>
    <x v="2974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2983"/>
    <b v="0"/>
    <n v="17"/>
    <b v="1"/>
    <s v="theater/plays"/>
    <n v="100"/>
    <n v="117.88"/>
    <x v="1"/>
    <s v="plays"/>
    <x v="2983"/>
    <x v="297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2984"/>
    <b v="0"/>
    <n v="59"/>
    <b v="1"/>
    <s v="theater/plays"/>
    <n v="103"/>
    <n v="34.75"/>
    <x v="1"/>
    <s v="plays"/>
    <x v="2984"/>
    <x v="297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2985"/>
    <b v="0"/>
    <n v="59"/>
    <b v="1"/>
    <s v="theater/plays"/>
    <n v="121"/>
    <n v="40.85"/>
    <x v="1"/>
    <s v="plays"/>
    <x v="2985"/>
    <x v="297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2986"/>
    <b v="0"/>
    <n v="3"/>
    <b v="0"/>
    <s v="technology/web"/>
    <n v="3"/>
    <n v="20"/>
    <x v="3"/>
    <s v="web"/>
    <x v="2986"/>
    <x v="2978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2987"/>
    <b v="0"/>
    <n v="1"/>
    <b v="0"/>
    <s v="technology/web"/>
    <n v="0"/>
    <n v="4"/>
    <x v="3"/>
    <s v="web"/>
    <x v="2987"/>
    <x v="2979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x v="2988"/>
    <b v="0"/>
    <n v="237"/>
    <b v="1"/>
    <s v="technology/wearables"/>
    <n v="279"/>
    <n v="23.52"/>
    <x v="3"/>
    <s v="wearables"/>
    <x v="2988"/>
    <x v="298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2989"/>
    <b v="0"/>
    <n v="17"/>
    <b v="1"/>
    <s v="technology/wearables"/>
    <n v="107"/>
    <n v="125.94"/>
    <x v="3"/>
    <s v="wearables"/>
    <x v="2989"/>
    <x v="298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2990"/>
    <b v="0"/>
    <n v="10"/>
    <b v="0"/>
    <s v="technology/wearables"/>
    <n v="28"/>
    <n v="55.3"/>
    <x v="3"/>
    <s v="wearables"/>
    <x v="2990"/>
    <x v="298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2991"/>
    <b v="0"/>
    <n v="44"/>
    <b v="1"/>
    <s v="publishing/nonfiction"/>
    <n v="100"/>
    <n v="45.57"/>
    <x v="2"/>
    <s v="nonfiction"/>
    <x v="2991"/>
    <x v="298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2992"/>
    <b v="0"/>
    <n v="49"/>
    <b v="1"/>
    <s v="publishing/nonfiction"/>
    <n v="104"/>
    <n v="42.35"/>
    <x v="2"/>
    <s v="nonfiction"/>
    <x v="2992"/>
    <x v="2984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2993"/>
    <b v="0"/>
    <n v="51"/>
    <b v="1"/>
    <s v="music/rock"/>
    <n v="112"/>
    <n v="43.73"/>
    <x v="5"/>
    <s v="rock"/>
    <x v="2993"/>
    <x v="298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2994"/>
    <b v="0"/>
    <n v="38"/>
    <b v="1"/>
    <s v="music/rock"/>
    <n v="134"/>
    <n v="70.55"/>
    <x v="5"/>
    <s v="rock"/>
    <x v="2994"/>
    <x v="2986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2995"/>
    <b v="0"/>
    <n v="40"/>
    <b v="1"/>
    <s v="music/rock"/>
    <n v="117"/>
    <n v="58.63"/>
    <x v="5"/>
    <s v="rock"/>
    <x v="2995"/>
    <x v="2987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2996"/>
    <b v="0"/>
    <n v="61"/>
    <b v="1"/>
    <s v="music/rock"/>
    <n v="145"/>
    <n v="47.67"/>
    <x v="5"/>
    <s v="rock"/>
    <x v="2996"/>
    <x v="2988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2997"/>
    <b v="0"/>
    <n v="70"/>
    <b v="1"/>
    <s v="music/metal"/>
    <n v="130"/>
    <n v="37.270000000000003"/>
    <x v="5"/>
    <s v="metal"/>
    <x v="2997"/>
    <x v="2989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2998"/>
    <b v="0"/>
    <n v="5"/>
    <b v="0"/>
    <s v="music/jazz"/>
    <n v="5"/>
    <n v="18"/>
    <x v="5"/>
    <s v="jazz"/>
    <x v="2998"/>
    <x v="2990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2999"/>
    <b v="0"/>
    <n v="29"/>
    <b v="0"/>
    <s v="music/jazz"/>
    <n v="68"/>
    <n v="46.59"/>
    <x v="5"/>
    <s v="jazz"/>
    <x v="2999"/>
    <x v="2991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3000"/>
    <b v="0"/>
    <n v="2"/>
    <b v="0"/>
    <s v="music/indie rock"/>
    <n v="1"/>
    <n v="10"/>
    <x v="5"/>
    <s v="indie rock"/>
    <x v="3000"/>
    <x v="299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3001"/>
    <b v="0"/>
    <n v="5"/>
    <b v="0"/>
    <s v="music/indie rock"/>
    <n v="10"/>
    <n v="40"/>
    <x v="5"/>
    <s v="indie rock"/>
    <x v="3001"/>
    <x v="299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3002"/>
    <b v="0"/>
    <n v="7"/>
    <b v="0"/>
    <s v="music/jazz"/>
    <n v="7"/>
    <n v="18.71"/>
    <x v="5"/>
    <s v="jazz"/>
    <x v="3002"/>
    <x v="2994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3003"/>
    <b v="0"/>
    <n v="2"/>
    <b v="0"/>
    <s v="music/jazz"/>
    <n v="6"/>
    <n v="60"/>
    <x v="5"/>
    <s v="jazz"/>
    <x v="3003"/>
    <x v="2995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3004"/>
    <b v="1"/>
    <n v="74"/>
    <b v="1"/>
    <s v="music/electronic music"/>
    <n v="115"/>
    <n v="31.05"/>
    <x v="5"/>
    <s v="electronic music"/>
    <x v="3004"/>
    <x v="2996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3005"/>
    <b v="0"/>
    <n v="131"/>
    <b v="1"/>
    <s v="music/electronic music"/>
    <n v="237"/>
    <n v="36.21"/>
    <x v="5"/>
    <s v="electronic music"/>
    <x v="3005"/>
    <x v="2997"/>
    <x v="2"/>
  </r>
  <r>
    <n v="1030"/>
    <s v="The Gothsicles - I FEEL SICLE"/>
    <s v="Help fund the latest Gothsicles mega-album, I FEEL SICLE!"/>
    <n v="2000"/>
    <n v="6842"/>
    <x v="2"/>
    <s v="US"/>
    <s v="USD"/>
    <n v="1473680149"/>
    <x v="3006"/>
    <b v="0"/>
    <n v="159"/>
    <b v="1"/>
    <s v="music/electronic music"/>
    <n v="342"/>
    <n v="43.03"/>
    <x v="5"/>
    <s v="electronic music"/>
    <x v="3006"/>
    <x v="2998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3007"/>
    <b v="0"/>
    <n v="1"/>
    <b v="0"/>
    <s v="journalism/audio"/>
    <n v="0"/>
    <n v="1"/>
    <x v="8"/>
    <s v="audio"/>
    <x v="3007"/>
    <x v="2999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3008"/>
    <b v="0"/>
    <n v="7"/>
    <b v="0"/>
    <s v="games/video games"/>
    <n v="1"/>
    <n v="3"/>
    <x v="4"/>
    <s v="video games"/>
    <x v="3008"/>
    <x v="3000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3009"/>
    <b v="0"/>
    <n v="2"/>
    <b v="0"/>
    <s v="games/mobile games"/>
    <n v="1"/>
    <n v="5"/>
    <x v="4"/>
    <s v="mobile games"/>
    <x v="3009"/>
    <x v="3001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3010"/>
    <b v="0"/>
    <n v="85"/>
    <b v="1"/>
    <s v="photography/photobooks"/>
    <n v="161"/>
    <n v="37.78"/>
    <x v="6"/>
    <s v="photobooks"/>
    <x v="3010"/>
    <x v="300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3011"/>
    <b v="0"/>
    <n v="25"/>
    <b v="1"/>
    <s v="photography/photobooks"/>
    <n v="132"/>
    <n v="105.44"/>
    <x v="6"/>
    <s v="photobooks"/>
    <x v="3011"/>
    <x v="30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012"/>
    <b v="0"/>
    <n v="0"/>
    <b v="0"/>
    <s v="music/world music"/>
    <n v="0"/>
    <n v="0"/>
    <x v="5"/>
    <s v="world music"/>
    <x v="3012"/>
    <x v="3004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3013"/>
    <b v="1"/>
    <n v="45"/>
    <b v="1"/>
    <s v="music/rock"/>
    <n v="104"/>
    <n v="46.13"/>
    <x v="5"/>
    <s v="rock"/>
    <x v="3013"/>
    <x v="300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3014"/>
    <b v="1"/>
    <n v="17"/>
    <b v="1"/>
    <s v="music/rock"/>
    <n v="120"/>
    <n v="141.47"/>
    <x v="5"/>
    <s v="rock"/>
    <x v="3014"/>
    <x v="3006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3015"/>
    <b v="1"/>
    <n v="31"/>
    <b v="1"/>
    <s v="music/rock"/>
    <n v="117"/>
    <n v="75.48"/>
    <x v="5"/>
    <s v="rock"/>
    <x v="3015"/>
    <x v="3007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3016"/>
    <b v="1"/>
    <n v="52"/>
    <b v="1"/>
    <s v="music/rock"/>
    <n v="101"/>
    <n v="38.94"/>
    <x v="5"/>
    <s v="rock"/>
    <x v="3016"/>
    <x v="3008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3017"/>
    <b v="0"/>
    <n v="31"/>
    <b v="1"/>
    <s v="theater/plays"/>
    <n v="101"/>
    <n v="65.16"/>
    <x v="1"/>
    <s v="plays"/>
    <x v="3017"/>
    <x v="3009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3018"/>
    <b v="0"/>
    <n v="63"/>
    <b v="1"/>
    <s v="theater/plays"/>
    <n v="102"/>
    <n v="32.270000000000003"/>
    <x v="1"/>
    <s v="plays"/>
    <x v="3018"/>
    <x v="3010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3019"/>
    <b v="0"/>
    <n v="33"/>
    <b v="1"/>
    <s v="theater/plays"/>
    <n v="105"/>
    <n v="63.42"/>
    <x v="1"/>
    <s v="plays"/>
    <x v="3019"/>
    <x v="301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3020"/>
    <b v="0"/>
    <n v="29"/>
    <b v="1"/>
    <s v="theater/plays"/>
    <n v="103"/>
    <n v="70.86"/>
    <x v="1"/>
    <s v="plays"/>
    <x v="3020"/>
    <x v="3012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3021"/>
    <b v="0"/>
    <n v="65"/>
    <b v="1"/>
    <s v="publishing/nonfiction"/>
    <n v="125"/>
    <n v="38.549999999999997"/>
    <x v="2"/>
    <s v="nonfiction"/>
    <x v="3021"/>
    <x v="3013"/>
    <x v="4"/>
  </r>
  <r>
    <n v="1378"/>
    <s v="SIX BY SEVEN"/>
    <s v="A psychedelic post rock masterpiece!"/>
    <n v="2000"/>
    <n v="4067"/>
    <x v="2"/>
    <s v="GB"/>
    <s v="GBP"/>
    <n v="1470075210"/>
    <x v="3022"/>
    <b v="0"/>
    <n v="133"/>
    <b v="1"/>
    <s v="music/rock"/>
    <n v="203"/>
    <n v="30.58"/>
    <x v="5"/>
    <s v="rock"/>
    <x v="3022"/>
    <x v="301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3023"/>
    <b v="0"/>
    <n v="1"/>
    <b v="0"/>
    <s v="publishing/translations"/>
    <n v="5"/>
    <n v="100"/>
    <x v="2"/>
    <s v="translations"/>
    <x v="3023"/>
    <x v="3015"/>
    <x v="2"/>
  </r>
  <r>
    <n v="1484"/>
    <s v="a book called filtered down thru the stars"/>
    <s v="The mussings of an old wizard"/>
    <n v="2000"/>
    <n v="0"/>
    <x v="1"/>
    <s v="US"/>
    <s v="USD"/>
    <n v="1342882260"/>
    <x v="3024"/>
    <b v="0"/>
    <n v="0"/>
    <b v="0"/>
    <s v="publishing/fiction"/>
    <n v="0"/>
    <n v="0"/>
    <x v="2"/>
    <s v="fiction"/>
    <x v="3024"/>
    <x v="3016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025"/>
    <b v="0"/>
    <n v="0"/>
    <b v="0"/>
    <s v="publishing/fiction"/>
    <n v="0"/>
    <n v="0"/>
    <x v="2"/>
    <s v="fiction"/>
    <x v="3025"/>
    <x v="3017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026"/>
    <b v="0"/>
    <n v="1"/>
    <b v="0"/>
    <s v="publishing/fiction"/>
    <n v="0"/>
    <n v="5"/>
    <x v="2"/>
    <s v="fiction"/>
    <x v="3026"/>
    <x v="3018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3027"/>
    <b v="0"/>
    <n v="12"/>
    <b v="0"/>
    <s v="photography/places"/>
    <n v="79"/>
    <n v="131.66999999999999"/>
    <x v="6"/>
    <s v="places"/>
    <x v="3027"/>
    <x v="3019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3028"/>
    <b v="0"/>
    <n v="30"/>
    <b v="1"/>
    <s v="music/rock"/>
    <n v="100"/>
    <n v="66.69"/>
    <x v="5"/>
    <s v="rock"/>
    <x v="3028"/>
    <x v="3020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3029"/>
    <b v="0"/>
    <n v="112"/>
    <b v="1"/>
    <s v="music/rock"/>
    <n v="272"/>
    <n v="48.54"/>
    <x v="5"/>
    <s v="rock"/>
    <x v="3029"/>
    <x v="3021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3030"/>
    <b v="0"/>
    <n v="38"/>
    <b v="1"/>
    <s v="music/rock"/>
    <n v="117"/>
    <n v="61.58"/>
    <x v="5"/>
    <s v="rock"/>
    <x v="3030"/>
    <x v="3022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3031"/>
    <b v="0"/>
    <n v="32"/>
    <b v="1"/>
    <s v="music/rock"/>
    <n v="101"/>
    <n v="62.81"/>
    <x v="5"/>
    <s v="rock"/>
    <x v="3031"/>
    <x v="302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3032"/>
    <b v="0"/>
    <n v="37"/>
    <b v="1"/>
    <s v="music/rock"/>
    <n v="125"/>
    <n v="67.73"/>
    <x v="5"/>
    <s v="rock"/>
    <x v="3032"/>
    <x v="3024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3033"/>
    <b v="0"/>
    <n v="83"/>
    <b v="1"/>
    <s v="music/pop"/>
    <n v="110"/>
    <n v="26.55"/>
    <x v="5"/>
    <s v="pop"/>
    <x v="3033"/>
    <x v="3025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3034"/>
    <b v="0"/>
    <n v="32"/>
    <b v="1"/>
    <s v="music/pop"/>
    <n v="142"/>
    <n v="88.47"/>
    <x v="5"/>
    <s v="pop"/>
    <x v="3034"/>
    <x v="302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3035"/>
    <b v="0"/>
    <n v="20"/>
    <b v="1"/>
    <s v="music/pop"/>
    <n v="101"/>
    <n v="100.75"/>
    <x v="5"/>
    <s v="pop"/>
    <x v="3035"/>
    <x v="302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3036"/>
    <b v="0"/>
    <n v="52"/>
    <b v="1"/>
    <s v="music/pop"/>
    <n v="140"/>
    <n v="53.75"/>
    <x v="5"/>
    <s v="pop"/>
    <x v="3036"/>
    <x v="3028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3037"/>
    <b v="0"/>
    <n v="77"/>
    <b v="1"/>
    <s v="music/pop"/>
    <n v="101"/>
    <n v="26.15"/>
    <x v="5"/>
    <s v="pop"/>
    <x v="3037"/>
    <x v="3029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3038"/>
    <b v="0"/>
    <n v="56"/>
    <b v="1"/>
    <s v="music/pop"/>
    <n v="175"/>
    <n v="62.5"/>
    <x v="5"/>
    <s v="pop"/>
    <x v="3038"/>
    <x v="3030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3039"/>
    <b v="0"/>
    <n v="11"/>
    <b v="0"/>
    <s v="music/faith"/>
    <n v="65"/>
    <n v="118.36"/>
    <x v="5"/>
    <s v="faith"/>
    <x v="3039"/>
    <x v="3031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3040"/>
    <b v="0"/>
    <n v="0"/>
    <b v="0"/>
    <s v="music/faith"/>
    <n v="0"/>
    <n v="0"/>
    <x v="5"/>
    <s v="faith"/>
    <x v="3040"/>
    <x v="303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3041"/>
    <b v="0"/>
    <n v="3"/>
    <b v="0"/>
    <s v="music/faith"/>
    <n v="8"/>
    <n v="50"/>
    <x v="5"/>
    <s v="faith"/>
    <x v="3041"/>
    <x v="303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3042"/>
    <b v="0"/>
    <n v="34"/>
    <b v="1"/>
    <s v="photography/photobooks"/>
    <n v="109"/>
    <n v="63.97"/>
    <x v="6"/>
    <s v="photobooks"/>
    <x v="3042"/>
    <x v="303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3043"/>
    <b v="0"/>
    <n v="50"/>
    <b v="1"/>
    <s v="music/rock"/>
    <n v="105"/>
    <n v="42.02"/>
    <x v="5"/>
    <s v="rock"/>
    <x v="3043"/>
    <x v="3035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x v="3044"/>
    <b v="0"/>
    <n v="38"/>
    <b v="1"/>
    <s v="music/rock"/>
    <n v="101"/>
    <n v="53.16"/>
    <x v="5"/>
    <s v="rock"/>
    <x v="3044"/>
    <x v="3036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3045"/>
    <b v="0"/>
    <n v="40"/>
    <b v="1"/>
    <s v="music/rock"/>
    <n v="102"/>
    <n v="50.88"/>
    <x v="5"/>
    <s v="rock"/>
    <x v="3045"/>
    <x v="303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3046"/>
    <b v="0"/>
    <n v="21"/>
    <b v="1"/>
    <s v="music/rock"/>
    <n v="125"/>
    <n v="119.29"/>
    <x v="5"/>
    <s v="rock"/>
    <x v="3046"/>
    <x v="3038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3047"/>
    <b v="0"/>
    <n v="38"/>
    <b v="1"/>
    <s v="music/rock"/>
    <n v="101"/>
    <n v="53.29"/>
    <x v="5"/>
    <s v="rock"/>
    <x v="3047"/>
    <x v="3039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3048"/>
    <b v="0"/>
    <n v="70"/>
    <b v="1"/>
    <s v="music/indie rock"/>
    <n v="173"/>
    <n v="49.34"/>
    <x v="5"/>
    <s v="indie rock"/>
    <x v="3048"/>
    <x v="304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3049"/>
    <b v="0"/>
    <n v="44"/>
    <b v="1"/>
    <s v="music/indie rock"/>
    <n v="107"/>
    <n v="48.45"/>
    <x v="5"/>
    <s v="indie rock"/>
    <x v="3049"/>
    <x v="3041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3050"/>
    <b v="0"/>
    <n v="64"/>
    <b v="1"/>
    <s v="music/indie rock"/>
    <n v="116"/>
    <n v="36.11"/>
    <x v="5"/>
    <s v="indie rock"/>
    <x v="3050"/>
    <x v="3042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3051"/>
    <b v="0"/>
    <n v="50"/>
    <b v="1"/>
    <s v="music/indie rock"/>
    <n v="121"/>
    <n v="48.24"/>
    <x v="5"/>
    <s v="indie rock"/>
    <x v="3051"/>
    <x v="3043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3052"/>
    <b v="0"/>
    <n v="1"/>
    <b v="0"/>
    <s v="photography/people"/>
    <n v="0"/>
    <n v="1"/>
    <x v="6"/>
    <s v="people"/>
    <x v="3052"/>
    <x v="3044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3053"/>
    <b v="0"/>
    <n v="3"/>
    <b v="0"/>
    <s v="photography/people"/>
    <n v="7"/>
    <n v="46.67"/>
    <x v="6"/>
    <s v="people"/>
    <x v="3053"/>
    <x v="3045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3054"/>
    <b v="0"/>
    <n v="0"/>
    <b v="0"/>
    <s v="photography/people"/>
    <n v="0"/>
    <n v="0"/>
    <x v="6"/>
    <s v="people"/>
    <x v="3054"/>
    <x v="3046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3055"/>
    <b v="0"/>
    <n v="65"/>
    <b v="1"/>
    <s v="technology/hardware"/>
    <n v="219"/>
    <n v="67.260000000000005"/>
    <x v="3"/>
    <s v="hardware"/>
    <x v="3055"/>
    <x v="3047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3056"/>
    <b v="0"/>
    <n v="44"/>
    <b v="1"/>
    <s v="music/indie rock"/>
    <n v="113"/>
    <n v="51.48"/>
    <x v="5"/>
    <s v="indie rock"/>
    <x v="3056"/>
    <x v="3048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3057"/>
    <b v="0"/>
    <n v="99"/>
    <b v="1"/>
    <s v="music/indie rock"/>
    <n v="254"/>
    <n v="51.31"/>
    <x v="5"/>
    <s v="indie rock"/>
    <x v="3057"/>
    <x v="3049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3058"/>
    <b v="0"/>
    <n v="58"/>
    <b v="1"/>
    <s v="music/indie rock"/>
    <n v="108"/>
    <n v="37.15"/>
    <x v="5"/>
    <s v="indie rock"/>
    <x v="3058"/>
    <x v="3050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3059"/>
    <b v="0"/>
    <n v="38"/>
    <b v="1"/>
    <s v="music/indie rock"/>
    <n v="100"/>
    <n v="52.82"/>
    <x v="5"/>
    <s v="indie rock"/>
    <x v="3059"/>
    <x v="3051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3060"/>
    <b v="0"/>
    <n v="39"/>
    <b v="1"/>
    <s v="music/indie rock"/>
    <n v="107"/>
    <n v="54.62"/>
    <x v="5"/>
    <s v="indie rock"/>
    <x v="3060"/>
    <x v="3052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3061"/>
    <b v="0"/>
    <n v="22"/>
    <b v="1"/>
    <s v="music/indie rock"/>
    <n v="101"/>
    <n v="91.59"/>
    <x v="5"/>
    <s v="indie rock"/>
    <x v="3061"/>
    <x v="3053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3062"/>
    <b v="0"/>
    <n v="12"/>
    <b v="0"/>
    <s v="games/video games"/>
    <n v="12"/>
    <n v="19.670000000000002"/>
    <x v="4"/>
    <s v="video games"/>
    <x v="3062"/>
    <x v="305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3063"/>
    <b v="0"/>
    <n v="5"/>
    <b v="0"/>
    <s v="games/video games"/>
    <n v="11"/>
    <n v="45"/>
    <x v="4"/>
    <s v="video games"/>
    <x v="3063"/>
    <x v="3055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3064"/>
    <b v="0"/>
    <n v="0"/>
    <b v="0"/>
    <s v="games/video games"/>
    <n v="0"/>
    <n v="0"/>
    <x v="4"/>
    <s v="video games"/>
    <x v="3064"/>
    <x v="3056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3065"/>
    <b v="0"/>
    <n v="32"/>
    <b v="1"/>
    <s v="music/rock"/>
    <n v="147"/>
    <n v="91.63"/>
    <x v="5"/>
    <s v="rock"/>
    <x v="3065"/>
    <x v="3057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3066"/>
    <b v="0"/>
    <n v="53"/>
    <b v="1"/>
    <s v="games/tabletop games"/>
    <n v="153"/>
    <n v="57.77"/>
    <x v="4"/>
    <s v="tabletop games"/>
    <x v="3066"/>
    <x v="3058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3067"/>
    <b v="0"/>
    <n v="263"/>
    <b v="1"/>
    <s v="games/tabletop games"/>
    <n v="542"/>
    <n v="41.23"/>
    <x v="4"/>
    <s v="tabletop games"/>
    <x v="3067"/>
    <x v="3059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3068"/>
    <b v="0"/>
    <n v="50"/>
    <b v="1"/>
    <s v="music/electronic music"/>
    <n v="110"/>
    <n v="43.82"/>
    <x v="5"/>
    <s v="electronic music"/>
    <x v="3068"/>
    <x v="3060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3069"/>
    <b v="0"/>
    <n v="7"/>
    <b v="1"/>
    <s v="music/electronic music"/>
    <n v="100"/>
    <n v="285.70999999999998"/>
    <x v="5"/>
    <s v="electronic music"/>
    <x v="3069"/>
    <x v="306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3070"/>
    <b v="0"/>
    <n v="76"/>
    <b v="1"/>
    <s v="music/electronic music"/>
    <n v="123"/>
    <n v="32.32"/>
    <x v="5"/>
    <s v="electronic music"/>
    <x v="3070"/>
    <x v="3062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3071"/>
    <b v="0"/>
    <n v="102"/>
    <b v="1"/>
    <s v="games/tabletop games"/>
    <n v="271"/>
    <n v="53.08"/>
    <x v="4"/>
    <s v="tabletop games"/>
    <x v="3071"/>
    <x v="3063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3072"/>
    <b v="0"/>
    <n v="46"/>
    <b v="1"/>
    <s v="music/rock"/>
    <n v="107"/>
    <n v="46.63"/>
    <x v="5"/>
    <s v="rock"/>
    <x v="3072"/>
    <x v="3064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3073"/>
    <b v="0"/>
    <n v="0"/>
    <b v="0"/>
    <s v="technology/web"/>
    <n v="0"/>
    <n v="0"/>
    <x v="3"/>
    <s v="web"/>
    <x v="3073"/>
    <x v="306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3074"/>
    <b v="0"/>
    <n v="0"/>
    <b v="0"/>
    <s v="technology/web"/>
    <n v="0"/>
    <n v="0"/>
    <x v="3"/>
    <s v="web"/>
    <x v="3074"/>
    <x v="306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x v="3075"/>
    <b v="0"/>
    <n v="75"/>
    <b v="1"/>
    <s v="music/indie rock"/>
    <n v="116"/>
    <n v="31"/>
    <x v="5"/>
    <s v="indie rock"/>
    <x v="3075"/>
    <x v="3067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3076"/>
    <b v="0"/>
    <n v="43"/>
    <b v="1"/>
    <s v="music/indie rock"/>
    <n v="111"/>
    <n v="51.67"/>
    <x v="5"/>
    <s v="indie rock"/>
    <x v="3076"/>
    <x v="3068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3077"/>
    <b v="0"/>
    <n v="58"/>
    <b v="1"/>
    <s v="music/indie rock"/>
    <n v="107"/>
    <n v="36.97"/>
    <x v="5"/>
    <s v="indie rock"/>
    <x v="3077"/>
    <x v="3069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3078"/>
    <b v="0"/>
    <n v="47"/>
    <b v="1"/>
    <s v="music/indie rock"/>
    <n v="100"/>
    <n v="42.55"/>
    <x v="5"/>
    <s v="indie rock"/>
    <x v="3078"/>
    <x v="3070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3079"/>
    <b v="0"/>
    <n v="8"/>
    <b v="1"/>
    <s v="music/indie rock"/>
    <n v="100"/>
    <n v="250"/>
    <x v="5"/>
    <s v="indie rock"/>
    <x v="3079"/>
    <x v="307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3080"/>
    <b v="0"/>
    <n v="41"/>
    <b v="1"/>
    <s v="music/indie rock"/>
    <n v="103"/>
    <n v="50.37"/>
    <x v="5"/>
    <s v="indie rock"/>
    <x v="3080"/>
    <x v="3072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3081"/>
    <b v="0"/>
    <n v="14"/>
    <b v="1"/>
    <s v="music/classical music"/>
    <n v="105"/>
    <n v="150"/>
    <x v="5"/>
    <s v="classical music"/>
    <x v="3081"/>
    <x v="3073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3082"/>
    <b v="0"/>
    <n v="61"/>
    <b v="1"/>
    <s v="music/classical music"/>
    <n v="195"/>
    <n v="64.03"/>
    <x v="5"/>
    <s v="classical music"/>
    <x v="3082"/>
    <x v="3074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3083"/>
    <b v="0"/>
    <n v="35"/>
    <b v="1"/>
    <s v="music/classical music"/>
    <n v="107"/>
    <n v="61.34"/>
    <x v="5"/>
    <s v="classical music"/>
    <x v="3083"/>
    <x v="3075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3084"/>
    <b v="0"/>
    <n v="62"/>
    <b v="1"/>
    <s v="technology/space exploration"/>
    <n v="114"/>
    <n v="36.770000000000003"/>
    <x v="3"/>
    <s v="space exploration"/>
    <x v="3084"/>
    <x v="307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3085"/>
    <b v="0"/>
    <n v="81"/>
    <b v="1"/>
    <s v="technology/space exploration"/>
    <n v="158"/>
    <n v="38.99"/>
    <x v="3"/>
    <s v="space exploration"/>
    <x v="3085"/>
    <x v="3077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3086"/>
    <b v="0"/>
    <n v="8"/>
    <b v="0"/>
    <s v="publishing/children's books"/>
    <n v="19"/>
    <n v="47.5"/>
    <x v="2"/>
    <s v="children's books"/>
    <x v="3086"/>
    <x v="3078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3087"/>
    <b v="0"/>
    <n v="6"/>
    <b v="0"/>
    <s v="publishing/children's books"/>
    <n v="12"/>
    <n v="39"/>
    <x v="2"/>
    <s v="children's books"/>
    <x v="3087"/>
    <x v="3079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3088"/>
    <b v="0"/>
    <n v="20"/>
    <b v="1"/>
    <s v="theater/plays"/>
    <n v="103"/>
    <n v="102.5"/>
    <x v="1"/>
    <s v="plays"/>
    <x v="3088"/>
    <x v="308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3089"/>
    <b v="0"/>
    <n v="28"/>
    <b v="1"/>
    <s v="theater/plays"/>
    <n v="103"/>
    <n v="73.209999999999994"/>
    <x v="1"/>
    <s v="plays"/>
    <x v="3089"/>
    <x v="308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3090"/>
    <b v="0"/>
    <n v="24"/>
    <b v="1"/>
    <s v="theater/plays"/>
    <n v="108"/>
    <n v="89.67"/>
    <x v="1"/>
    <s v="plays"/>
    <x v="3090"/>
    <x v="308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3091"/>
    <b v="0"/>
    <n v="19"/>
    <b v="1"/>
    <s v="theater/plays"/>
    <n v="108"/>
    <n v="113.42"/>
    <x v="1"/>
    <s v="plays"/>
    <x v="3091"/>
    <x v="3083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3092"/>
    <b v="0"/>
    <n v="23"/>
    <b v="1"/>
    <s v="theater/plays"/>
    <n v="120"/>
    <n v="104.57"/>
    <x v="1"/>
    <s v="plays"/>
    <x v="3092"/>
    <x v="308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3093"/>
    <b v="0"/>
    <n v="54"/>
    <b v="1"/>
    <s v="theater/plays"/>
    <n v="120"/>
    <n v="44.54"/>
    <x v="1"/>
    <s v="plays"/>
    <x v="3093"/>
    <x v="3085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3094"/>
    <b v="0"/>
    <n v="0"/>
    <b v="0"/>
    <s v="theater/plays"/>
    <n v="0"/>
    <n v="0"/>
    <x v="1"/>
    <s v="plays"/>
    <x v="3094"/>
    <x v="3086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3095"/>
    <b v="0"/>
    <n v="1"/>
    <b v="0"/>
    <s v="theater/plays"/>
    <n v="2"/>
    <n v="35"/>
    <x v="1"/>
    <s v="plays"/>
    <x v="3095"/>
    <x v="3087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3096"/>
    <b v="0"/>
    <n v="3"/>
    <b v="0"/>
    <s v="theater/plays"/>
    <n v="1"/>
    <n v="7"/>
    <x v="1"/>
    <s v="plays"/>
    <x v="3096"/>
    <x v="3088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3097"/>
    <b v="0"/>
    <n v="9"/>
    <b v="0"/>
    <s v="theater/plays"/>
    <n v="22"/>
    <n v="48.56"/>
    <x v="1"/>
    <s v="plays"/>
    <x v="3097"/>
    <x v="308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3098"/>
    <b v="0"/>
    <n v="2"/>
    <b v="0"/>
    <s v="theater/spaces"/>
    <n v="0"/>
    <n v="1"/>
    <x v="1"/>
    <s v="spaces"/>
    <x v="3098"/>
    <x v="3090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x v="3099"/>
    <b v="0"/>
    <n v="17"/>
    <b v="1"/>
    <s v="theater/plays"/>
    <n v="105"/>
    <n v="123.94"/>
    <x v="1"/>
    <s v="plays"/>
    <x v="3099"/>
    <x v="309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3100"/>
    <b v="0"/>
    <n v="5"/>
    <b v="0"/>
    <s v="theater/spaces"/>
    <n v="14"/>
    <n v="55.6"/>
    <x v="1"/>
    <s v="spaces"/>
    <x v="3100"/>
    <x v="3092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3101"/>
    <b v="1"/>
    <n v="74"/>
    <b v="1"/>
    <s v="theater/plays"/>
    <n v="105"/>
    <n v="28.41"/>
    <x v="1"/>
    <s v="plays"/>
    <x v="3101"/>
    <x v="3093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3102"/>
    <b v="1"/>
    <n v="71"/>
    <b v="1"/>
    <s v="theater/plays"/>
    <n v="112"/>
    <n v="31.62"/>
    <x v="1"/>
    <s v="plays"/>
    <x v="3102"/>
    <x v="30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3103"/>
    <b v="1"/>
    <n v="29"/>
    <b v="1"/>
    <s v="theater/plays"/>
    <n v="115"/>
    <n v="79.31"/>
    <x v="1"/>
    <s v="plays"/>
    <x v="3103"/>
    <x v="3095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3104"/>
    <b v="0"/>
    <n v="2"/>
    <b v="0"/>
    <s v="theater/musical"/>
    <n v="1"/>
    <n v="12.5"/>
    <x v="1"/>
    <s v="musical"/>
    <x v="3104"/>
    <x v="3096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3105"/>
    <b v="1"/>
    <n v="35"/>
    <b v="1"/>
    <s v="theater/plays"/>
    <n v="100"/>
    <n v="57.17"/>
    <x v="1"/>
    <s v="plays"/>
    <x v="3105"/>
    <x v="309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3106"/>
    <b v="1"/>
    <n v="39"/>
    <b v="1"/>
    <s v="theater/plays"/>
    <n v="102"/>
    <n v="52.49"/>
    <x v="1"/>
    <s v="plays"/>
    <x v="3106"/>
    <x v="309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3107"/>
    <b v="0"/>
    <n v="41"/>
    <b v="1"/>
    <s v="theater/plays"/>
    <n v="106"/>
    <n v="51.85"/>
    <x v="1"/>
    <s v="plays"/>
    <x v="3107"/>
    <x v="3099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3108"/>
    <b v="1"/>
    <n v="42"/>
    <b v="1"/>
    <s v="theater/plays"/>
    <n v="128"/>
    <n v="60.95"/>
    <x v="1"/>
    <s v="plays"/>
    <x v="3108"/>
    <x v="31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3109"/>
    <b v="0"/>
    <n v="30"/>
    <b v="1"/>
    <s v="theater/plays"/>
    <n v="103"/>
    <n v="68.67"/>
    <x v="1"/>
    <s v="plays"/>
    <x v="3109"/>
    <x v="3101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3110"/>
    <b v="0"/>
    <n v="72"/>
    <b v="1"/>
    <s v="theater/plays"/>
    <n v="121"/>
    <n v="33.67"/>
    <x v="1"/>
    <s v="plays"/>
    <x v="3110"/>
    <x v="3102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3111"/>
    <b v="0"/>
    <n v="29"/>
    <b v="1"/>
    <s v="theater/plays"/>
    <n v="116"/>
    <n v="80.03"/>
    <x v="1"/>
    <s v="plays"/>
    <x v="3111"/>
    <x v="3103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3112"/>
    <b v="0"/>
    <n v="32"/>
    <b v="1"/>
    <s v="theater/plays"/>
    <n v="126"/>
    <n v="78.5"/>
    <x v="1"/>
    <s v="plays"/>
    <x v="3112"/>
    <x v="3104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3113"/>
    <b v="0"/>
    <n v="22"/>
    <b v="1"/>
    <s v="theater/plays"/>
    <n v="119"/>
    <n v="108.59"/>
    <x v="1"/>
    <s v="plays"/>
    <x v="3113"/>
    <x v="3105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3114"/>
    <b v="0"/>
    <n v="21"/>
    <b v="1"/>
    <s v="theater/plays"/>
    <n v="101"/>
    <n v="96.19"/>
    <x v="1"/>
    <s v="plays"/>
    <x v="3114"/>
    <x v="310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3115"/>
    <b v="0"/>
    <n v="30"/>
    <b v="1"/>
    <s v="theater/plays"/>
    <n v="100"/>
    <n v="66.83"/>
    <x v="1"/>
    <s v="plays"/>
    <x v="3115"/>
    <x v="3107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3116"/>
    <b v="0"/>
    <n v="38"/>
    <b v="1"/>
    <s v="theater/plays"/>
    <n v="104"/>
    <n v="54.55"/>
    <x v="1"/>
    <s v="plays"/>
    <x v="3116"/>
    <x v="3108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3117"/>
    <b v="0"/>
    <n v="15"/>
    <b v="1"/>
    <s v="theater/plays"/>
    <n v="100"/>
    <n v="133.33000000000001"/>
    <x v="1"/>
    <s v="plays"/>
    <x v="3117"/>
    <x v="3109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3118"/>
    <b v="0"/>
    <n v="41"/>
    <b v="1"/>
    <s v="theater/plays"/>
    <n v="105"/>
    <n v="51.22"/>
    <x v="1"/>
    <s v="plays"/>
    <x v="3118"/>
    <x v="311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3119"/>
    <b v="0"/>
    <n v="17"/>
    <b v="1"/>
    <s v="theater/plays"/>
    <n v="100"/>
    <n v="117.65"/>
    <x v="1"/>
    <s v="plays"/>
    <x v="3119"/>
    <x v="3111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3120"/>
    <b v="0"/>
    <n v="67"/>
    <b v="1"/>
    <s v="theater/plays"/>
    <n v="107"/>
    <n v="31.97"/>
    <x v="1"/>
    <s v="plays"/>
    <x v="3120"/>
    <x v="31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3121"/>
    <b v="0"/>
    <n v="51"/>
    <b v="1"/>
    <s v="theater/plays"/>
    <n v="103"/>
    <n v="40.29"/>
    <x v="1"/>
    <s v="plays"/>
    <x v="3121"/>
    <x v="3113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3122"/>
    <b v="0"/>
    <n v="72"/>
    <b v="1"/>
    <s v="theater/plays"/>
    <n v="109"/>
    <n v="30.15"/>
    <x v="1"/>
    <s v="plays"/>
    <x v="3122"/>
    <x v="311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3123"/>
    <b v="0"/>
    <n v="21"/>
    <b v="1"/>
    <s v="theater/plays"/>
    <n v="100"/>
    <n v="95.24"/>
    <x v="1"/>
    <s v="plays"/>
    <x v="3123"/>
    <x v="3115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3124"/>
    <b v="0"/>
    <n v="42"/>
    <b v="1"/>
    <s v="theater/plays"/>
    <n v="110"/>
    <n v="52.21"/>
    <x v="1"/>
    <s v="plays"/>
    <x v="3124"/>
    <x v="3116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3125"/>
    <b v="0"/>
    <n v="31"/>
    <b v="1"/>
    <s v="theater/plays"/>
    <n v="100"/>
    <n v="64.52"/>
    <x v="1"/>
    <s v="plays"/>
    <x v="3125"/>
    <x v="3117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3126"/>
    <b v="0"/>
    <n v="55"/>
    <b v="1"/>
    <s v="theater/plays"/>
    <n v="140"/>
    <n v="50.98"/>
    <x v="1"/>
    <s v="plays"/>
    <x v="3126"/>
    <x v="3118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3127"/>
    <b v="0"/>
    <n v="36"/>
    <b v="1"/>
    <s v="theater/plays"/>
    <n v="103"/>
    <n v="57.22"/>
    <x v="1"/>
    <s v="plays"/>
    <x v="3127"/>
    <x v="3119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3128"/>
    <b v="0"/>
    <n v="23"/>
    <b v="1"/>
    <s v="theater/plays"/>
    <n v="102"/>
    <n v="88.74"/>
    <x v="1"/>
    <s v="plays"/>
    <x v="3128"/>
    <x v="312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3129"/>
    <b v="0"/>
    <n v="39"/>
    <b v="1"/>
    <s v="theater/plays"/>
    <n v="101"/>
    <n v="51.79"/>
    <x v="1"/>
    <s v="plays"/>
    <x v="3129"/>
    <x v="312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3130"/>
    <b v="0"/>
    <n v="57"/>
    <b v="1"/>
    <s v="theater/plays"/>
    <n v="113"/>
    <n v="39.6"/>
    <x v="1"/>
    <s v="plays"/>
    <x v="3130"/>
    <x v="3122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3131"/>
    <b v="0"/>
    <n v="66"/>
    <b v="1"/>
    <s v="theater/plays"/>
    <n v="128"/>
    <n v="38.71"/>
    <x v="1"/>
    <s v="plays"/>
    <x v="3131"/>
    <x v="3123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3132"/>
    <b v="0"/>
    <n v="35"/>
    <b v="1"/>
    <s v="theater/plays"/>
    <n v="106"/>
    <n v="60.29"/>
    <x v="1"/>
    <s v="plays"/>
    <x v="3132"/>
    <x v="3124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3133"/>
    <b v="0"/>
    <n v="28"/>
    <b v="1"/>
    <s v="theater/plays"/>
    <n v="101"/>
    <n v="72.39"/>
    <x v="1"/>
    <s v="plays"/>
    <x v="3133"/>
    <x v="3125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3134"/>
    <b v="0"/>
    <n v="21"/>
    <b v="1"/>
    <s v="theater/plays"/>
    <n v="101"/>
    <n v="95.95"/>
    <x v="1"/>
    <s v="plays"/>
    <x v="3134"/>
    <x v="3126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3135"/>
    <b v="0"/>
    <n v="46"/>
    <b v="1"/>
    <s v="theater/plays"/>
    <n v="103"/>
    <n v="44.85"/>
    <x v="1"/>
    <s v="plays"/>
    <x v="3135"/>
    <x v="806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3136"/>
    <b v="0"/>
    <n v="83"/>
    <b v="1"/>
    <s v="theater/plays"/>
    <n v="128"/>
    <n v="30.95"/>
    <x v="1"/>
    <s v="plays"/>
    <x v="3136"/>
    <x v="3127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3137"/>
    <b v="0"/>
    <n v="38"/>
    <b v="1"/>
    <s v="theater/plays"/>
    <n v="105"/>
    <n v="55.13"/>
    <x v="1"/>
    <s v="plays"/>
    <x v="3137"/>
    <x v="3128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3138"/>
    <b v="0"/>
    <n v="26"/>
    <b v="1"/>
    <s v="theater/plays"/>
    <n v="114"/>
    <n v="87.96"/>
    <x v="1"/>
    <s v="plays"/>
    <x v="3138"/>
    <x v="3129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3139"/>
    <b v="0"/>
    <n v="35"/>
    <b v="1"/>
    <s v="theater/plays"/>
    <n v="127"/>
    <n v="72.709999999999994"/>
    <x v="1"/>
    <s v="plays"/>
    <x v="3139"/>
    <x v="313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3140"/>
    <b v="0"/>
    <n v="53"/>
    <b v="1"/>
    <s v="theater/plays"/>
    <n v="104"/>
    <n v="39.380000000000003"/>
    <x v="1"/>
    <s v="plays"/>
    <x v="3140"/>
    <x v="313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3141"/>
    <b v="0"/>
    <n v="56"/>
    <b v="1"/>
    <s v="theater/plays"/>
    <n v="101"/>
    <n v="36.07"/>
    <x v="1"/>
    <s v="plays"/>
    <x v="3141"/>
    <x v="313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3142"/>
    <b v="0"/>
    <n v="29"/>
    <b v="1"/>
    <s v="theater/plays"/>
    <n v="100"/>
    <n v="68.97"/>
    <x v="1"/>
    <s v="plays"/>
    <x v="3142"/>
    <x v="3133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3143"/>
    <b v="0"/>
    <n v="33"/>
    <b v="1"/>
    <s v="theater/plays"/>
    <n v="101"/>
    <n v="60.91"/>
    <x v="1"/>
    <s v="plays"/>
    <x v="3143"/>
    <x v="3134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3144"/>
    <b v="0"/>
    <n v="20"/>
    <b v="1"/>
    <s v="theater/plays"/>
    <n v="111"/>
    <n v="110.75"/>
    <x v="1"/>
    <s v="plays"/>
    <x v="3144"/>
    <x v="3135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3145"/>
    <b v="0"/>
    <n v="31"/>
    <b v="1"/>
    <s v="theater/plays"/>
    <n v="103"/>
    <n v="66.13"/>
    <x v="1"/>
    <s v="plays"/>
    <x v="3145"/>
    <x v="313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3146"/>
    <b v="0"/>
    <n v="30"/>
    <b v="1"/>
    <s v="theater/plays"/>
    <n v="110"/>
    <n v="73.400000000000006"/>
    <x v="1"/>
    <s v="plays"/>
    <x v="3146"/>
    <x v="3137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3147"/>
    <b v="0"/>
    <n v="78"/>
    <b v="1"/>
    <s v="theater/plays"/>
    <n v="155"/>
    <n v="39.74"/>
    <x v="1"/>
    <s v="plays"/>
    <x v="3147"/>
    <x v="3138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3148"/>
    <b v="0"/>
    <n v="30"/>
    <b v="1"/>
    <s v="theater/plays"/>
    <n v="108"/>
    <n v="72"/>
    <x v="1"/>
    <s v="plays"/>
    <x v="3148"/>
    <x v="3139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3149"/>
    <b v="0"/>
    <n v="19"/>
    <b v="1"/>
    <s v="theater/plays"/>
    <n v="102"/>
    <n v="106.84"/>
    <x v="1"/>
    <s v="plays"/>
    <x v="3149"/>
    <x v="314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3150"/>
    <b v="0"/>
    <n v="33"/>
    <b v="1"/>
    <s v="theater/plays"/>
    <n v="101"/>
    <n v="61.06"/>
    <x v="1"/>
    <s v="plays"/>
    <x v="3150"/>
    <x v="3141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3151"/>
    <b v="0"/>
    <n v="14"/>
    <b v="0"/>
    <s v="theater/plays"/>
    <n v="18"/>
    <n v="25.57"/>
    <x v="1"/>
    <s v="plays"/>
    <x v="3151"/>
    <x v="3142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3152"/>
    <b v="0"/>
    <n v="56"/>
    <b v="1"/>
    <s v="theater/musical"/>
    <n v="117"/>
    <n v="41.7"/>
    <x v="1"/>
    <s v="musical"/>
    <x v="3152"/>
    <x v="314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3153"/>
    <b v="0"/>
    <n v="20"/>
    <b v="1"/>
    <s v="theater/musical"/>
    <n v="100"/>
    <n v="100"/>
    <x v="1"/>
    <s v="musical"/>
    <x v="3153"/>
    <x v="3144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3154"/>
    <b v="0"/>
    <n v="14"/>
    <b v="1"/>
    <s v="theater/musical"/>
    <n v="100"/>
    <n v="143.21"/>
    <x v="1"/>
    <s v="musical"/>
    <x v="3154"/>
    <x v="314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3155"/>
    <b v="0"/>
    <n v="59"/>
    <b v="1"/>
    <s v="theater/musical"/>
    <n v="143"/>
    <n v="48.54"/>
    <x v="1"/>
    <s v="musical"/>
    <x v="3155"/>
    <x v="314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3156"/>
    <b v="0"/>
    <n v="27"/>
    <b v="1"/>
    <s v="theater/musical"/>
    <n v="102"/>
    <n v="75.37"/>
    <x v="1"/>
    <s v="musical"/>
    <x v="3156"/>
    <x v="3147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3157"/>
    <b v="0"/>
    <n v="30"/>
    <b v="1"/>
    <s v="theater/musical"/>
    <n v="151"/>
    <n v="100.5"/>
    <x v="1"/>
    <s v="musical"/>
    <x v="3157"/>
    <x v="314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3158"/>
    <b v="0"/>
    <n v="38"/>
    <b v="1"/>
    <s v="theater/plays"/>
    <n v="101"/>
    <n v="53.29"/>
    <x v="1"/>
    <s v="plays"/>
    <x v="3158"/>
    <x v="1713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3159"/>
    <b v="0"/>
    <n v="11"/>
    <b v="1"/>
    <s v="theater/plays"/>
    <n v="110"/>
    <n v="199.18"/>
    <x v="1"/>
    <s v="plays"/>
    <x v="3159"/>
    <x v="263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3160"/>
    <b v="0"/>
    <n v="20"/>
    <b v="1"/>
    <s v="theater/plays"/>
    <n v="107"/>
    <n v="107.25"/>
    <x v="1"/>
    <s v="plays"/>
    <x v="3160"/>
    <x v="3149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3161"/>
    <b v="0"/>
    <n v="17"/>
    <b v="1"/>
    <s v="theater/plays"/>
    <n v="102"/>
    <n v="120.12"/>
    <x v="1"/>
    <s v="plays"/>
    <x v="3161"/>
    <x v="315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3162"/>
    <b v="0"/>
    <n v="32"/>
    <b v="1"/>
    <s v="theater/plays"/>
    <n v="101"/>
    <n v="63.28"/>
    <x v="1"/>
    <s v="plays"/>
    <x v="3162"/>
    <x v="3151"/>
    <x v="2"/>
  </r>
  <r>
    <n v="3861"/>
    <s v="READY OR NOT HERE I COME"/>
    <s v="THE COMING OF THE LORD!"/>
    <n v="2000"/>
    <n v="100"/>
    <x v="1"/>
    <s v="US"/>
    <s v="USD"/>
    <n v="1415828820"/>
    <x v="3163"/>
    <b v="0"/>
    <n v="1"/>
    <b v="0"/>
    <s v="theater/plays"/>
    <n v="5"/>
    <n v="100"/>
    <x v="1"/>
    <s v="plays"/>
    <x v="3163"/>
    <x v="3152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3164"/>
    <b v="0"/>
    <n v="2"/>
    <b v="0"/>
    <s v="theater/plays"/>
    <n v="1"/>
    <n v="5.5"/>
    <x v="1"/>
    <s v="plays"/>
    <x v="3164"/>
    <x v="3153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3165"/>
    <b v="0"/>
    <n v="5"/>
    <b v="0"/>
    <s v="theater/plays"/>
    <n v="13"/>
    <n v="50.2"/>
    <x v="1"/>
    <s v="plays"/>
    <x v="3165"/>
    <x v="315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3166"/>
    <b v="0"/>
    <n v="2"/>
    <b v="0"/>
    <s v="theater/musical"/>
    <n v="2"/>
    <n v="17.5"/>
    <x v="1"/>
    <s v="musical"/>
    <x v="3166"/>
    <x v="3155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3167"/>
    <b v="0"/>
    <n v="14"/>
    <b v="0"/>
    <s v="theater/plays"/>
    <n v="27"/>
    <n v="38.71"/>
    <x v="1"/>
    <s v="plays"/>
    <x v="3167"/>
    <x v="3156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3168"/>
    <b v="0"/>
    <n v="0"/>
    <b v="0"/>
    <s v="theater/plays"/>
    <n v="0"/>
    <n v="0"/>
    <x v="1"/>
    <s v="plays"/>
    <x v="3168"/>
    <x v="3157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3169"/>
    <b v="0"/>
    <n v="1"/>
    <b v="0"/>
    <s v="theater/plays"/>
    <n v="0"/>
    <n v="5"/>
    <x v="1"/>
    <s v="plays"/>
    <x v="3169"/>
    <x v="315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3170"/>
    <b v="0"/>
    <n v="16"/>
    <b v="0"/>
    <s v="theater/plays"/>
    <n v="32"/>
    <n v="40.06"/>
    <x v="1"/>
    <s v="plays"/>
    <x v="3170"/>
    <x v="315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3171"/>
    <b v="0"/>
    <n v="3"/>
    <b v="0"/>
    <s v="theater/plays"/>
    <n v="6"/>
    <n v="42"/>
    <x v="1"/>
    <s v="plays"/>
    <x v="3171"/>
    <x v="316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3172"/>
    <b v="0"/>
    <n v="4"/>
    <b v="0"/>
    <s v="theater/plays"/>
    <n v="14"/>
    <n v="71.25"/>
    <x v="1"/>
    <s v="plays"/>
    <x v="3172"/>
    <x v="316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3173"/>
    <b v="0"/>
    <n v="8"/>
    <b v="0"/>
    <s v="theater/plays"/>
    <n v="11"/>
    <n v="26.75"/>
    <x v="1"/>
    <s v="plays"/>
    <x v="3173"/>
    <x v="3162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3174"/>
    <b v="0"/>
    <n v="19"/>
    <b v="0"/>
    <s v="theater/plays"/>
    <n v="32"/>
    <n v="33.74"/>
    <x v="1"/>
    <s v="plays"/>
    <x v="3174"/>
    <x v="3163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3175"/>
    <b v="0"/>
    <n v="1"/>
    <b v="0"/>
    <s v="theater/plays"/>
    <n v="0"/>
    <n v="5"/>
    <x v="1"/>
    <s v="plays"/>
    <x v="3175"/>
    <x v="3164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3176"/>
    <b v="0"/>
    <n v="2"/>
    <b v="0"/>
    <s v="theater/plays"/>
    <n v="10"/>
    <n v="100.5"/>
    <x v="1"/>
    <s v="plays"/>
    <x v="3176"/>
    <x v="3165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3177"/>
    <b v="0"/>
    <n v="1"/>
    <b v="0"/>
    <s v="theater/plays"/>
    <n v="0"/>
    <n v="5"/>
    <x v="1"/>
    <s v="plays"/>
    <x v="3177"/>
    <x v="316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3178"/>
    <b v="0"/>
    <n v="2"/>
    <b v="0"/>
    <s v="theater/plays"/>
    <n v="1"/>
    <n v="13"/>
    <x v="1"/>
    <s v="plays"/>
    <x v="3178"/>
    <x v="316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3179"/>
    <b v="0"/>
    <n v="11"/>
    <b v="0"/>
    <s v="theater/plays"/>
    <n v="28"/>
    <n v="51"/>
    <x v="1"/>
    <s v="plays"/>
    <x v="3179"/>
    <x v="3168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3180"/>
    <b v="0"/>
    <n v="6"/>
    <b v="0"/>
    <s v="theater/plays"/>
    <n v="19"/>
    <n v="64.17"/>
    <x v="1"/>
    <s v="plays"/>
    <x v="3180"/>
    <x v="3169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3181"/>
    <b v="0"/>
    <n v="13"/>
    <b v="0"/>
    <s v="theater/plays"/>
    <n v="29"/>
    <n v="44.31"/>
    <x v="1"/>
    <s v="plays"/>
    <x v="3181"/>
    <x v="317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3182"/>
    <b v="0"/>
    <n v="3"/>
    <b v="0"/>
    <s v="theater/plays"/>
    <n v="11"/>
    <n v="72"/>
    <x v="1"/>
    <s v="plays"/>
    <x v="3182"/>
    <x v="317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3183"/>
    <b v="0"/>
    <n v="8"/>
    <b v="0"/>
    <s v="theater/plays"/>
    <n v="37"/>
    <n v="91.25"/>
    <x v="1"/>
    <s v="plays"/>
    <x v="3183"/>
    <x v="3172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3184"/>
    <b v="0"/>
    <n v="4"/>
    <b v="0"/>
    <s v="theater/plays"/>
    <n v="2"/>
    <n v="10.25"/>
    <x v="1"/>
    <s v="plays"/>
    <x v="3184"/>
    <x v="3173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3185"/>
    <b v="0"/>
    <n v="0"/>
    <b v="0"/>
    <s v="publishing/children's books"/>
    <n v="0"/>
    <n v="0"/>
    <x v="2"/>
    <s v="children's books"/>
    <x v="3185"/>
    <x v="317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3186"/>
    <b v="1"/>
    <n v="75"/>
    <b v="1"/>
    <s v="music/indie rock"/>
    <n v="107"/>
    <n v="27.94"/>
    <x v="5"/>
    <s v="indie rock"/>
    <x v="3186"/>
    <x v="317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3187"/>
    <b v="0"/>
    <n v="21"/>
    <b v="1"/>
    <s v="theater/plays"/>
    <n v="153"/>
    <n v="143.1"/>
    <x v="1"/>
    <s v="plays"/>
    <x v="3187"/>
    <x v="317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3188"/>
    <b v="0"/>
    <n v="3"/>
    <b v="0"/>
    <s v="theater/plays"/>
    <n v="4"/>
    <n v="25"/>
    <x v="1"/>
    <s v="plays"/>
    <x v="3188"/>
    <x v="3177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3189"/>
    <b v="0"/>
    <n v="41"/>
    <b v="1"/>
    <s v="publishing/nonfiction"/>
    <n v="144"/>
    <n v="66.709999999999994"/>
    <x v="2"/>
    <s v="nonfiction"/>
    <x v="3189"/>
    <x v="3178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3190"/>
    <b v="1"/>
    <n v="29"/>
    <b v="0"/>
    <s v="photography/photobooks"/>
    <n v="48"/>
    <n v="31.21"/>
    <x v="6"/>
    <s v="photobooks"/>
    <x v="3190"/>
    <x v="3179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3191"/>
    <b v="1"/>
    <n v="55"/>
    <b v="1"/>
    <s v="theater/plays"/>
    <n v="115"/>
    <n v="39.67"/>
    <x v="1"/>
    <s v="plays"/>
    <x v="3191"/>
    <x v="318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3192"/>
    <b v="0"/>
    <n v="4"/>
    <b v="0"/>
    <s v="publishing/art books"/>
    <n v="11"/>
    <n v="51.25"/>
    <x v="2"/>
    <s v="art books"/>
    <x v="3192"/>
    <x v="3181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3193"/>
    <b v="0"/>
    <n v="7"/>
    <b v="0"/>
    <s v="theater/plays"/>
    <n v="8"/>
    <n v="20.71"/>
    <x v="1"/>
    <s v="plays"/>
    <x v="3193"/>
    <x v="3182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3194"/>
    <b v="0"/>
    <n v="32"/>
    <b v="1"/>
    <s v="film &amp; video/shorts"/>
    <n v="124"/>
    <n v="69.72"/>
    <x v="0"/>
    <s v="shorts"/>
    <x v="3194"/>
    <x v="3183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3195"/>
    <b v="0"/>
    <n v="32"/>
    <b v="1"/>
    <s v="music/rock"/>
    <n v="108"/>
    <n v="60.66"/>
    <x v="5"/>
    <s v="rock"/>
    <x v="3195"/>
    <x v="318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3196"/>
    <b v="0"/>
    <n v="19"/>
    <b v="1"/>
    <s v="music/rock"/>
    <n v="100"/>
    <n v="94.74"/>
    <x v="5"/>
    <s v="rock"/>
    <x v="3196"/>
    <x v="318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3197"/>
    <b v="0"/>
    <n v="279"/>
    <b v="1"/>
    <s v="games/tabletop games"/>
    <n v="489"/>
    <n v="31.57"/>
    <x v="4"/>
    <s v="tabletop games"/>
    <x v="3197"/>
    <x v="3186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3198"/>
    <b v="0"/>
    <n v="14"/>
    <b v="0"/>
    <s v="theater/plays"/>
    <n v="37"/>
    <n v="46.93"/>
    <x v="1"/>
    <s v="plays"/>
    <x v="3198"/>
    <x v="3187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3199"/>
    <b v="0"/>
    <n v="21"/>
    <b v="1"/>
    <s v="theater/musical"/>
    <n v="131"/>
    <n v="112.14"/>
    <x v="1"/>
    <s v="musical"/>
    <x v="3199"/>
    <x v="3188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3200"/>
    <b v="1"/>
    <n v="57"/>
    <b v="1"/>
    <s v="theater/plays"/>
    <n v="131"/>
    <n v="41.42"/>
    <x v="1"/>
    <s v="plays"/>
    <x v="3200"/>
    <x v="318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3201"/>
    <b v="1"/>
    <n v="30"/>
    <b v="1"/>
    <s v="theater/plays"/>
    <n v="102"/>
    <n v="61"/>
    <x v="1"/>
    <s v="plays"/>
    <x v="3201"/>
    <x v="319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3202"/>
    <b v="1"/>
    <n v="12"/>
    <b v="1"/>
    <s v="theater/plays"/>
    <n v="100"/>
    <n v="150.41999999999999"/>
    <x v="1"/>
    <s v="plays"/>
    <x v="3202"/>
    <x v="3191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3203"/>
    <b v="0"/>
    <n v="35"/>
    <b v="1"/>
    <s v="theater/plays"/>
    <n v="116"/>
    <n v="59.6"/>
    <x v="1"/>
    <s v="plays"/>
    <x v="3203"/>
    <x v="319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3204"/>
    <b v="0"/>
    <n v="9"/>
    <b v="1"/>
    <s v="theater/plays"/>
    <n v="146"/>
    <n v="292.77999999999997"/>
    <x v="1"/>
    <s v="plays"/>
    <x v="3204"/>
    <x v="3193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3205"/>
    <b v="0"/>
    <n v="39"/>
    <b v="1"/>
    <s v="theater/plays"/>
    <n v="115"/>
    <n v="53.23"/>
    <x v="1"/>
    <s v="plays"/>
    <x v="3205"/>
    <x v="3194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3206"/>
    <b v="0"/>
    <n v="1"/>
    <b v="0"/>
    <s v="publishing/translations"/>
    <n v="1"/>
    <n v="15"/>
    <x v="2"/>
    <s v="translations"/>
    <x v="3206"/>
    <x v="3195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207"/>
    <b v="0"/>
    <n v="0"/>
    <b v="0"/>
    <s v="publishing/art books"/>
    <n v="0"/>
    <n v="0"/>
    <x v="2"/>
    <s v="art books"/>
    <x v="3207"/>
    <x v="319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3208"/>
    <b v="0"/>
    <n v="4"/>
    <b v="0"/>
    <s v="music/faith"/>
    <n v="5"/>
    <n v="21.25"/>
    <x v="5"/>
    <s v="faith"/>
    <x v="3208"/>
    <x v="3197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3209"/>
    <b v="1"/>
    <n v="50"/>
    <b v="1"/>
    <s v="technology/space exploration"/>
    <n v="101"/>
    <n v="35.520000000000003"/>
    <x v="3"/>
    <s v="space exploration"/>
    <x v="3209"/>
    <x v="3198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3210"/>
    <b v="0"/>
    <n v="41"/>
    <b v="1"/>
    <s v="theater/spaces"/>
    <n v="107"/>
    <n v="45.54"/>
    <x v="1"/>
    <s v="spaces"/>
    <x v="3210"/>
    <x v="3199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3211"/>
    <b v="0"/>
    <n v="15"/>
    <b v="1"/>
    <s v="theater/plays"/>
    <n v="126"/>
    <n v="147.33000000000001"/>
    <x v="1"/>
    <s v="plays"/>
    <x v="3211"/>
    <x v="32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3212"/>
    <b v="0"/>
    <n v="30"/>
    <b v="1"/>
    <s v="theater/plays"/>
    <n v="112"/>
    <n v="65.17"/>
    <x v="1"/>
    <s v="plays"/>
    <x v="3212"/>
    <x v="3201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3213"/>
    <b v="0"/>
    <n v="8"/>
    <b v="0"/>
    <s v="theater/plays"/>
    <n v="24"/>
    <n v="53.13"/>
    <x v="1"/>
    <s v="plays"/>
    <x v="3213"/>
    <x v="3202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3214"/>
    <b v="0"/>
    <n v="14"/>
    <b v="1"/>
    <s v="music/rock"/>
    <n v="109"/>
    <n v="132.86000000000001"/>
    <x v="5"/>
    <s v="rock"/>
    <x v="3214"/>
    <x v="3203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3215"/>
    <b v="0"/>
    <n v="52"/>
    <b v="1"/>
    <s v="theater/plays"/>
    <n v="110"/>
    <n v="35.96"/>
    <x v="1"/>
    <s v="plays"/>
    <x v="3215"/>
    <x v="3204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3216"/>
    <b v="0"/>
    <n v="49"/>
    <b v="1"/>
    <s v="music/pop"/>
    <n v="113"/>
    <n v="39.18"/>
    <x v="5"/>
    <s v="pop"/>
    <x v="3216"/>
    <x v="320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3217"/>
    <b v="0"/>
    <n v="45"/>
    <b v="1"/>
    <s v="theater/plays"/>
    <n v="100"/>
    <n v="37.78"/>
    <x v="1"/>
    <s v="plays"/>
    <x v="3217"/>
    <x v="320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3218"/>
    <b v="0"/>
    <n v="10"/>
    <b v="0"/>
    <s v="theater/plays"/>
    <n v="24"/>
    <n v="41"/>
    <x v="1"/>
    <s v="plays"/>
    <x v="3218"/>
    <x v="320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19"/>
    <b v="0"/>
    <n v="0"/>
    <b v="0"/>
    <s v="technology/wearables"/>
    <n v="0"/>
    <n v="0"/>
    <x v="3"/>
    <s v="wearables"/>
    <x v="3219"/>
    <x v="320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3220"/>
    <b v="0"/>
    <n v="30"/>
    <b v="1"/>
    <s v="theater/plays"/>
    <n v="101"/>
    <n v="55.33"/>
    <x v="1"/>
    <s v="plays"/>
    <x v="3220"/>
    <x v="3209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3221"/>
    <b v="0"/>
    <n v="42"/>
    <b v="1"/>
    <s v="theater/plays"/>
    <n v="102"/>
    <n v="40.24"/>
    <x v="1"/>
    <s v="plays"/>
    <x v="3221"/>
    <x v="321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3222"/>
    <b v="0"/>
    <n v="37"/>
    <b v="1"/>
    <s v="theater/plays"/>
    <n v="101"/>
    <n v="45.11"/>
    <x v="1"/>
    <s v="plays"/>
    <x v="3222"/>
    <x v="321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3223"/>
    <b v="0"/>
    <n v="3"/>
    <b v="0"/>
    <s v="theater/plays"/>
    <n v="4"/>
    <n v="23"/>
    <x v="1"/>
    <s v="plays"/>
    <x v="3223"/>
    <x v="321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3224"/>
    <b v="0"/>
    <n v="54"/>
    <b v="1"/>
    <s v="music/rock"/>
    <n v="134"/>
    <n v="39.82"/>
    <x v="5"/>
    <s v="rock"/>
    <x v="3224"/>
    <x v="3213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3225"/>
    <b v="1"/>
    <n v="71"/>
    <b v="1"/>
    <s v="publishing/radio &amp; podcasts"/>
    <n v="137"/>
    <n v="30.96"/>
    <x v="2"/>
    <s v="radio &amp; podcasts"/>
    <x v="3225"/>
    <x v="3214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3226"/>
    <b v="0"/>
    <n v="4"/>
    <b v="0"/>
    <s v="photography/people"/>
    <n v="3"/>
    <n v="12.75"/>
    <x v="6"/>
    <s v="people"/>
    <x v="3226"/>
    <x v="3215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3227"/>
    <b v="0"/>
    <n v="69"/>
    <b v="1"/>
    <s v="theater/plays"/>
    <n v="103"/>
    <n v="23.87"/>
    <x v="1"/>
    <s v="plays"/>
    <x v="3227"/>
    <x v="3216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3228"/>
    <b v="0"/>
    <n v="36"/>
    <b v="1"/>
    <s v="theater/plays"/>
    <n v="126"/>
    <n v="55.97"/>
    <x v="1"/>
    <s v="plays"/>
    <x v="3228"/>
    <x v="3217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3229"/>
    <b v="0"/>
    <n v="4"/>
    <b v="0"/>
    <s v="theater/plays"/>
    <n v="11"/>
    <n v="42.5"/>
    <x v="1"/>
    <s v="plays"/>
    <x v="3229"/>
    <x v="32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3230"/>
    <b v="0"/>
    <n v="8"/>
    <b v="0"/>
    <s v="theater/plays"/>
    <n v="13"/>
    <n v="25.5"/>
    <x v="1"/>
    <s v="plays"/>
    <x v="3230"/>
    <x v="3219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3231"/>
    <b v="1"/>
    <n v="41"/>
    <b v="1"/>
    <s v="technology/hardware"/>
    <n v="117"/>
    <n v="44.85"/>
    <x v="3"/>
    <s v="hardware"/>
    <x v="3231"/>
    <x v="3220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3232"/>
    <b v="0"/>
    <n v="37"/>
    <b v="1"/>
    <s v="music/classical music"/>
    <n v="103"/>
    <n v="43.62"/>
    <x v="5"/>
    <s v="classical music"/>
    <x v="3232"/>
    <x v="3221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3233"/>
    <b v="0"/>
    <n v="49"/>
    <b v="1"/>
    <s v="theater/plays"/>
    <n v="109"/>
    <n v="34.409999999999997"/>
    <x v="1"/>
    <s v="plays"/>
    <x v="3233"/>
    <x v="322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3234"/>
    <b v="0"/>
    <n v="30"/>
    <b v="1"/>
    <s v="music/electronic music"/>
    <n v="206"/>
    <n v="106.2"/>
    <x v="5"/>
    <s v="electronic music"/>
    <x v="3234"/>
    <x v="3223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3235"/>
    <b v="0"/>
    <n v="36"/>
    <b v="1"/>
    <s v="film &amp; video/television"/>
    <n v="101"/>
    <n v="41.94"/>
    <x v="0"/>
    <s v="television"/>
    <x v="3235"/>
    <x v="3224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3236"/>
    <b v="0"/>
    <n v="34"/>
    <b v="1"/>
    <s v="film &amp; video/shorts"/>
    <n v="115"/>
    <n v="50.59"/>
    <x v="0"/>
    <s v="shorts"/>
    <x v="3236"/>
    <x v="3225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3237"/>
    <b v="0"/>
    <n v="39"/>
    <b v="1"/>
    <s v="film &amp; video/shorts"/>
    <n v="106"/>
    <n v="40.78"/>
    <x v="0"/>
    <s v="shorts"/>
    <x v="3237"/>
    <x v="3226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3238"/>
    <b v="0"/>
    <n v="47"/>
    <b v="1"/>
    <s v="film &amp; video/shorts"/>
    <n v="247"/>
    <n v="78.72"/>
    <x v="0"/>
    <s v="shorts"/>
    <x v="3238"/>
    <x v="3227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3239"/>
    <b v="0"/>
    <n v="3"/>
    <b v="0"/>
    <s v="film &amp; video/science fiction"/>
    <n v="3"/>
    <n v="13.33"/>
    <x v="0"/>
    <s v="science fiction"/>
    <x v="3239"/>
    <x v="3228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240"/>
    <b v="0"/>
    <n v="0"/>
    <b v="0"/>
    <s v="film &amp; video/drama"/>
    <n v="0"/>
    <n v="0"/>
    <x v="0"/>
    <s v="drama"/>
    <x v="3240"/>
    <x v="322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3241"/>
    <b v="0"/>
    <n v="2"/>
    <b v="0"/>
    <s v="film &amp; video/drama"/>
    <n v="3"/>
    <n v="25.5"/>
    <x v="0"/>
    <s v="drama"/>
    <x v="3241"/>
    <x v="323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242"/>
    <b v="0"/>
    <n v="0"/>
    <b v="0"/>
    <s v="film &amp; video/drama"/>
    <n v="0"/>
    <n v="0"/>
    <x v="0"/>
    <s v="drama"/>
    <x v="3242"/>
    <x v="3231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3243"/>
    <b v="1"/>
    <n v="7"/>
    <b v="1"/>
    <s v="film &amp; video/documentary"/>
    <n v="101"/>
    <n v="215.86"/>
    <x v="0"/>
    <s v="documentary"/>
    <x v="3243"/>
    <x v="3232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3244"/>
    <b v="0"/>
    <n v="0"/>
    <b v="0"/>
    <s v="film &amp; video/animation"/>
    <n v="0"/>
    <n v="0"/>
    <x v="0"/>
    <s v="animation"/>
    <x v="3244"/>
    <x v="3233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3245"/>
    <b v="0"/>
    <n v="3"/>
    <b v="0"/>
    <s v="film &amp; video/animation"/>
    <n v="3"/>
    <n v="16.670000000000002"/>
    <x v="0"/>
    <s v="animation"/>
    <x v="3245"/>
    <x v="3234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3246"/>
    <b v="0"/>
    <n v="23"/>
    <b v="1"/>
    <s v="theater/plays"/>
    <n v="114"/>
    <n v="74.349999999999994"/>
    <x v="1"/>
    <s v="plays"/>
    <x v="3246"/>
    <x v="3235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3247"/>
    <b v="0"/>
    <n v="0"/>
    <b v="0"/>
    <s v="technology/web"/>
    <n v="0"/>
    <n v="0"/>
    <x v="3"/>
    <s v="web"/>
    <x v="3247"/>
    <x v="323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3248"/>
    <b v="0"/>
    <n v="48"/>
    <b v="1"/>
    <s v="technology/wearables"/>
    <n v="112"/>
    <n v="35.130000000000003"/>
    <x v="3"/>
    <s v="wearables"/>
    <x v="3248"/>
    <x v="3237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3249"/>
    <b v="0"/>
    <n v="41"/>
    <b v="1"/>
    <s v="publishing/nonfiction"/>
    <n v="107"/>
    <n v="39.049999999999997"/>
    <x v="2"/>
    <s v="nonfiction"/>
    <x v="3249"/>
    <x v="3238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3250"/>
    <b v="0"/>
    <n v="1"/>
    <b v="0"/>
    <s v="publishing/fiction"/>
    <n v="3"/>
    <n v="50"/>
    <x v="2"/>
    <s v="fiction"/>
    <x v="3250"/>
    <x v="3239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3251"/>
    <b v="0"/>
    <n v="35"/>
    <b v="1"/>
    <s v="music/rock"/>
    <n v="148"/>
    <n v="63.49"/>
    <x v="5"/>
    <s v="rock"/>
    <x v="3251"/>
    <x v="324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3252"/>
    <b v="0"/>
    <n v="56"/>
    <b v="1"/>
    <s v="music/rock"/>
    <n v="152"/>
    <n v="40.75"/>
    <x v="5"/>
    <s v="rock"/>
    <x v="3252"/>
    <x v="324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3253"/>
    <b v="0"/>
    <n v="27"/>
    <b v="1"/>
    <s v="music/rock"/>
    <n v="105"/>
    <n v="58.33"/>
    <x v="5"/>
    <s v="rock"/>
    <x v="3253"/>
    <x v="324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3254"/>
    <b v="0"/>
    <n v="96"/>
    <b v="1"/>
    <s v="music/rock"/>
    <n v="160"/>
    <n v="25"/>
    <x v="5"/>
    <s v="rock"/>
    <x v="3254"/>
    <x v="324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3255"/>
    <b v="0"/>
    <n v="23"/>
    <b v="1"/>
    <s v="music/rock"/>
    <n v="137"/>
    <n v="89.42"/>
    <x v="5"/>
    <s v="rock"/>
    <x v="3255"/>
    <x v="3244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3256"/>
    <b v="0"/>
    <n v="20"/>
    <b v="1"/>
    <s v="music/rock"/>
    <n v="233"/>
    <n v="175"/>
    <x v="5"/>
    <s v="rock"/>
    <x v="3256"/>
    <x v="3245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3257"/>
    <b v="0"/>
    <n v="14"/>
    <b v="0"/>
    <s v="music/indie rock"/>
    <n v="20"/>
    <n v="21.57"/>
    <x v="5"/>
    <s v="indie rock"/>
    <x v="3257"/>
    <x v="3246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3258"/>
    <b v="0"/>
    <n v="0"/>
    <b v="0"/>
    <s v="music/jazz"/>
    <n v="0"/>
    <n v="0"/>
    <x v="5"/>
    <s v="jazz"/>
    <x v="3258"/>
    <x v="324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3259"/>
    <b v="0"/>
    <n v="61"/>
    <b v="1"/>
    <s v="music/electronic music"/>
    <n v="145"/>
    <n v="35.74"/>
    <x v="5"/>
    <s v="electronic music"/>
    <x v="3259"/>
    <x v="3248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3260"/>
    <b v="0"/>
    <n v="1"/>
    <b v="0"/>
    <s v="journalism/audio"/>
    <n v="1"/>
    <n v="15"/>
    <x v="8"/>
    <s v="audio"/>
    <x v="3260"/>
    <x v="3249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3261"/>
    <b v="1"/>
    <n v="41"/>
    <b v="1"/>
    <s v="music/rock"/>
    <n v="119"/>
    <n v="43.54"/>
    <x v="5"/>
    <s v="rock"/>
    <x v="3261"/>
    <x v="325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3262"/>
    <b v="0"/>
    <n v="20"/>
    <b v="1"/>
    <s v="theater/plays"/>
    <n v="108"/>
    <n v="81.25"/>
    <x v="1"/>
    <s v="plays"/>
    <x v="3262"/>
    <x v="3251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3263"/>
    <b v="0"/>
    <n v="52"/>
    <b v="1"/>
    <s v="theater/plays"/>
    <n v="125"/>
    <n v="36.08"/>
    <x v="1"/>
    <s v="plays"/>
    <x v="3263"/>
    <x v="325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3264"/>
    <b v="0"/>
    <n v="139"/>
    <b v="1"/>
    <s v="publishing/nonfiction"/>
    <n v="378"/>
    <n v="40.76"/>
    <x v="2"/>
    <s v="nonfiction"/>
    <x v="3264"/>
    <x v="3253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3265"/>
    <b v="0"/>
    <n v="81"/>
    <b v="1"/>
    <s v="publishing/nonfiction"/>
    <n v="173"/>
    <n v="32.07"/>
    <x v="2"/>
    <s v="nonfiction"/>
    <x v="3265"/>
    <x v="3254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3266"/>
    <b v="0"/>
    <n v="20"/>
    <b v="1"/>
    <s v="music/rock"/>
    <n v="104"/>
    <n v="77.75"/>
    <x v="5"/>
    <s v="rock"/>
    <x v="3266"/>
    <x v="3255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3267"/>
    <b v="0"/>
    <n v="66"/>
    <b v="1"/>
    <s v="music/rock"/>
    <n v="189"/>
    <n v="43.06"/>
    <x v="5"/>
    <s v="rock"/>
    <x v="3267"/>
    <x v="3256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268"/>
    <b v="0"/>
    <n v="0"/>
    <b v="0"/>
    <s v="publishing/translations"/>
    <n v="0"/>
    <n v="0"/>
    <x v="2"/>
    <s v="translations"/>
    <x v="3268"/>
    <x v="325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3269"/>
    <b v="1"/>
    <n v="81"/>
    <b v="1"/>
    <s v="publishing/radio &amp; podcasts"/>
    <n v="125"/>
    <n v="23.17"/>
    <x v="2"/>
    <s v="radio &amp; podcasts"/>
    <x v="3269"/>
    <x v="3258"/>
    <x v="5"/>
  </r>
  <r>
    <n v="1473"/>
    <s v="ONE LOVES ONLY FORM"/>
    <s v="Public Radio Project"/>
    <n v="1500"/>
    <n v="1807.74"/>
    <x v="2"/>
    <s v="US"/>
    <s v="USD"/>
    <n v="1330644639"/>
    <x v="3270"/>
    <b v="1"/>
    <n v="47"/>
    <b v="1"/>
    <s v="publishing/radio &amp; podcasts"/>
    <n v="121"/>
    <n v="38.46"/>
    <x v="2"/>
    <s v="radio &amp; podcasts"/>
    <x v="3270"/>
    <x v="325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271"/>
    <b v="0"/>
    <n v="0"/>
    <b v="0"/>
    <s v="publishing/fiction"/>
    <n v="0"/>
    <n v="0"/>
    <x v="2"/>
    <s v="fiction"/>
    <x v="3271"/>
    <x v="3260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3272"/>
    <b v="1"/>
    <n v="43"/>
    <b v="1"/>
    <s v="photography/photobooks"/>
    <n v="111"/>
    <n v="38.86"/>
    <x v="6"/>
    <s v="photobooks"/>
    <x v="3272"/>
    <x v="3261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3273"/>
    <b v="0"/>
    <n v="12"/>
    <b v="0"/>
    <s v="photography/nature"/>
    <n v="45"/>
    <n v="56.42"/>
    <x v="6"/>
    <s v="nature"/>
    <x v="3273"/>
    <x v="3262"/>
    <x v="0"/>
  </r>
  <r>
    <n v="1586"/>
    <s v="Missouri In Pictures"/>
    <s v="Show the world the beauty that is in all of our back yards!"/>
    <n v="1500"/>
    <n v="0"/>
    <x v="1"/>
    <s v="US"/>
    <s v="USD"/>
    <n v="1428197422"/>
    <x v="3274"/>
    <b v="0"/>
    <n v="0"/>
    <b v="0"/>
    <s v="photography/places"/>
    <n v="0"/>
    <n v="0"/>
    <x v="6"/>
    <s v="places"/>
    <x v="3274"/>
    <x v="3263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3275"/>
    <b v="0"/>
    <n v="32"/>
    <b v="1"/>
    <s v="music/rock"/>
    <n v="100"/>
    <n v="46.95"/>
    <x v="5"/>
    <s v="rock"/>
    <x v="3275"/>
    <x v="326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3276"/>
    <b v="0"/>
    <n v="4"/>
    <b v="1"/>
    <s v="music/rock"/>
    <n v="118"/>
    <n v="443.75"/>
    <x v="5"/>
    <s v="rock"/>
    <x v="3276"/>
    <x v="3265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3277"/>
    <b v="0"/>
    <n v="27"/>
    <b v="1"/>
    <s v="music/rock"/>
    <n v="105"/>
    <n v="58.37"/>
    <x v="5"/>
    <s v="rock"/>
    <x v="3277"/>
    <x v="326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3278"/>
    <b v="0"/>
    <n v="23"/>
    <b v="1"/>
    <s v="music/rock"/>
    <n v="133"/>
    <n v="86.96"/>
    <x v="5"/>
    <s v="rock"/>
    <x v="3278"/>
    <x v="3267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3279"/>
    <b v="0"/>
    <n v="48"/>
    <b v="1"/>
    <s v="music/pop"/>
    <n v="143"/>
    <n v="44.65"/>
    <x v="5"/>
    <s v="pop"/>
    <x v="3279"/>
    <x v="3268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3280"/>
    <b v="0"/>
    <n v="49"/>
    <b v="1"/>
    <s v="music/pop"/>
    <n v="118"/>
    <n v="36.24"/>
    <x v="5"/>
    <s v="pop"/>
    <x v="3280"/>
    <x v="3269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3281"/>
    <b v="1"/>
    <n v="0"/>
    <b v="0"/>
    <s v="photography/photobooks"/>
    <n v="0"/>
    <n v="0"/>
    <x v="6"/>
    <s v="photobooks"/>
    <x v="3281"/>
    <x v="327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3282"/>
    <b v="0"/>
    <n v="33"/>
    <b v="1"/>
    <s v="music/rock"/>
    <n v="167"/>
    <n v="75.77"/>
    <x v="5"/>
    <s v="rock"/>
    <x v="3282"/>
    <x v="327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3283"/>
    <b v="0"/>
    <n v="20"/>
    <b v="1"/>
    <s v="music/rock"/>
    <n v="101"/>
    <n v="76.05"/>
    <x v="5"/>
    <s v="rock"/>
    <x v="3283"/>
    <x v="3272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x v="3284"/>
    <b v="0"/>
    <n v="38"/>
    <b v="1"/>
    <s v="music/indie rock"/>
    <n v="137"/>
    <n v="54"/>
    <x v="5"/>
    <s v="indie rock"/>
    <x v="3284"/>
    <x v="327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3285"/>
    <b v="0"/>
    <n v="52"/>
    <b v="1"/>
    <s v="music/indie rock"/>
    <n v="110"/>
    <n v="31.83"/>
    <x v="5"/>
    <s v="indie rock"/>
    <x v="3285"/>
    <x v="327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3286"/>
    <b v="0"/>
    <n v="107"/>
    <b v="1"/>
    <s v="music/indie rock"/>
    <n v="195"/>
    <n v="27.39"/>
    <x v="5"/>
    <s v="indie rock"/>
    <x v="3286"/>
    <x v="3275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3287"/>
    <b v="0"/>
    <n v="2"/>
    <b v="0"/>
    <s v="photography/people"/>
    <n v="0"/>
    <n v="1"/>
    <x v="6"/>
    <s v="people"/>
    <x v="3287"/>
    <x v="327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3288"/>
    <b v="1"/>
    <n v="122"/>
    <b v="1"/>
    <s v="technology/hardware"/>
    <n v="192"/>
    <n v="23.65"/>
    <x v="3"/>
    <s v="hardware"/>
    <x v="3288"/>
    <x v="3277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3289"/>
    <b v="0"/>
    <n v="38"/>
    <b v="1"/>
    <s v="music/indie rock"/>
    <n v="111"/>
    <n v="43.71"/>
    <x v="5"/>
    <s v="indie rock"/>
    <x v="3289"/>
    <x v="3278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3290"/>
    <b v="0"/>
    <n v="25"/>
    <b v="1"/>
    <s v="music/indie rock"/>
    <n v="104"/>
    <n v="62.12"/>
    <x v="5"/>
    <s v="indie rock"/>
    <x v="3290"/>
    <x v="327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3291"/>
    <b v="0"/>
    <n v="23"/>
    <b v="1"/>
    <s v="music/indie rock"/>
    <n v="102"/>
    <n v="66.83"/>
    <x v="5"/>
    <s v="indie rock"/>
    <x v="3291"/>
    <x v="328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3292"/>
    <b v="0"/>
    <n v="36"/>
    <b v="1"/>
    <s v="music/indie rock"/>
    <n v="226"/>
    <n v="94.03"/>
    <x v="5"/>
    <s v="indie rock"/>
    <x v="3292"/>
    <x v="328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3293"/>
    <b v="0"/>
    <n v="73"/>
    <b v="1"/>
    <s v="music/electronic music"/>
    <n v="133"/>
    <n v="27.3"/>
    <x v="5"/>
    <s v="electronic music"/>
    <x v="3293"/>
    <x v="3282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3294"/>
    <b v="0"/>
    <n v="194"/>
    <b v="1"/>
    <s v="games/tabletop games"/>
    <n v="320"/>
    <n v="24.76"/>
    <x v="4"/>
    <s v="tabletop games"/>
    <x v="3294"/>
    <x v="3283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3295"/>
    <b v="0"/>
    <n v="14"/>
    <b v="1"/>
    <s v="music/rock"/>
    <n v="100"/>
    <n v="107.21"/>
    <x v="5"/>
    <s v="rock"/>
    <x v="3295"/>
    <x v="328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3296"/>
    <b v="0"/>
    <n v="25"/>
    <b v="1"/>
    <s v="music/rock"/>
    <n v="107"/>
    <n v="64.44"/>
    <x v="5"/>
    <s v="rock"/>
    <x v="3296"/>
    <x v="328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3297"/>
    <b v="0"/>
    <n v="29"/>
    <b v="1"/>
    <s v="music/rock"/>
    <n v="104"/>
    <n v="53.83"/>
    <x v="5"/>
    <s v="rock"/>
    <x v="3297"/>
    <x v="3286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3298"/>
    <b v="0"/>
    <n v="0"/>
    <b v="0"/>
    <s v="technology/web"/>
    <n v="0"/>
    <n v="0"/>
    <x v="3"/>
    <s v="web"/>
    <x v="3298"/>
    <x v="3287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3299"/>
    <b v="0"/>
    <n v="67"/>
    <b v="1"/>
    <s v="food/small batch"/>
    <n v="181"/>
    <n v="40.49"/>
    <x v="7"/>
    <s v="small batch"/>
    <x v="3299"/>
    <x v="3288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3300"/>
    <b v="0"/>
    <n v="38"/>
    <b v="1"/>
    <s v="music/indie rock"/>
    <n v="100"/>
    <n v="39.49"/>
    <x v="5"/>
    <s v="indie rock"/>
    <x v="3300"/>
    <x v="3289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3301"/>
    <b v="0"/>
    <n v="39"/>
    <b v="1"/>
    <s v="music/indie rock"/>
    <n v="101"/>
    <n v="38.85"/>
    <x v="5"/>
    <s v="indie rock"/>
    <x v="3301"/>
    <x v="329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3302"/>
    <b v="0"/>
    <n v="42"/>
    <b v="1"/>
    <s v="music/indie rock"/>
    <n v="128"/>
    <n v="45.55"/>
    <x v="5"/>
    <s v="indie rock"/>
    <x v="3302"/>
    <x v="3291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3303"/>
    <b v="0"/>
    <n v="60"/>
    <b v="1"/>
    <s v="music/classical music"/>
    <n v="156"/>
    <n v="38.880000000000003"/>
    <x v="5"/>
    <s v="classical music"/>
    <x v="3303"/>
    <x v="3292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3304"/>
    <b v="0"/>
    <n v="2"/>
    <b v="0"/>
    <s v="food/food trucks"/>
    <n v="2"/>
    <n v="13"/>
    <x v="7"/>
    <s v="food trucks"/>
    <x v="3304"/>
    <x v="32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3305"/>
    <b v="0"/>
    <n v="7"/>
    <b v="0"/>
    <s v="food/food trucks"/>
    <n v="6"/>
    <n v="12.14"/>
    <x v="7"/>
    <s v="food trucks"/>
    <x v="3305"/>
    <x v="3294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3306"/>
    <b v="0"/>
    <n v="74"/>
    <b v="1"/>
    <s v="technology/space exploration"/>
    <n v="131"/>
    <n v="26.59"/>
    <x v="3"/>
    <s v="space exploration"/>
    <x v="3306"/>
    <x v="3295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3307"/>
    <b v="0"/>
    <n v="1"/>
    <b v="0"/>
    <s v="technology/space exploration"/>
    <n v="1"/>
    <n v="15"/>
    <x v="3"/>
    <s v="space exploration"/>
    <x v="3307"/>
    <x v="329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3308"/>
    <b v="0"/>
    <n v="18"/>
    <b v="1"/>
    <s v="technology/makerspaces"/>
    <n v="111"/>
    <n v="92.22"/>
    <x v="3"/>
    <s v="makerspaces"/>
    <x v="3308"/>
    <x v="3297"/>
    <x v="0"/>
  </r>
  <r>
    <n v="2757"/>
    <s v="C is for Crooked"/>
    <s v="A children's letter book that Lampoons Hillary Clinton"/>
    <n v="1500"/>
    <n v="10"/>
    <x v="1"/>
    <s v="US"/>
    <s v="USD"/>
    <n v="1470498332"/>
    <x v="3309"/>
    <b v="0"/>
    <n v="2"/>
    <b v="0"/>
    <s v="publishing/children's books"/>
    <n v="1"/>
    <n v="5"/>
    <x v="2"/>
    <s v="children's books"/>
    <x v="3309"/>
    <x v="3298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3310"/>
    <b v="0"/>
    <n v="64"/>
    <b v="1"/>
    <s v="theater/plays"/>
    <n v="108"/>
    <n v="25.25"/>
    <x v="1"/>
    <s v="plays"/>
    <x v="3310"/>
    <x v="3299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3311"/>
    <b v="0"/>
    <n v="0"/>
    <b v="0"/>
    <s v="theater/plays"/>
    <n v="0"/>
    <n v="0"/>
    <x v="1"/>
    <s v="plays"/>
    <x v="3311"/>
    <x v="33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3312"/>
    <b v="0"/>
    <n v="4"/>
    <b v="0"/>
    <s v="theater/plays"/>
    <n v="5"/>
    <n v="18.75"/>
    <x v="1"/>
    <s v="plays"/>
    <x v="3312"/>
    <x v="3301"/>
    <x v="1"/>
  </r>
  <r>
    <n v="2937"/>
    <s v="UCAS"/>
    <s v="UCAS is a new British musical premiering at the Edinburgh Fringe Festival 2014."/>
    <n v="1500"/>
    <n v="2000"/>
    <x v="2"/>
    <s v="GB"/>
    <s v="GBP"/>
    <n v="1405249113"/>
    <x v="3313"/>
    <b v="0"/>
    <n v="55"/>
    <b v="1"/>
    <s v="theater/musical"/>
    <n v="133"/>
    <n v="36.36"/>
    <x v="1"/>
    <s v="musical"/>
    <x v="3313"/>
    <x v="3302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3314"/>
    <b v="0"/>
    <n v="39"/>
    <b v="1"/>
    <s v="theater/plays"/>
    <n v="109"/>
    <n v="41.92"/>
    <x v="1"/>
    <s v="plays"/>
    <x v="3314"/>
    <x v="330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3315"/>
    <b v="0"/>
    <n v="15"/>
    <b v="1"/>
    <s v="theater/spaces"/>
    <n v="158"/>
    <n v="158"/>
    <x v="1"/>
    <s v="spaces"/>
    <x v="3315"/>
    <x v="330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3316"/>
    <b v="0"/>
    <n v="29"/>
    <b v="1"/>
    <s v="theater/spaces"/>
    <n v="100"/>
    <n v="51.72"/>
    <x v="1"/>
    <s v="spaces"/>
    <x v="3316"/>
    <x v="3305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3317"/>
    <b v="0"/>
    <n v="37"/>
    <b v="1"/>
    <s v="theater/spaces"/>
    <n v="128"/>
    <n v="51.89"/>
    <x v="1"/>
    <s v="spaces"/>
    <x v="3317"/>
    <x v="3306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3318"/>
    <b v="0"/>
    <n v="1"/>
    <b v="0"/>
    <s v="theater/spaces"/>
    <n v="1"/>
    <n v="10"/>
    <x v="1"/>
    <s v="spaces"/>
    <x v="3318"/>
    <x v="330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19"/>
    <b v="0"/>
    <n v="1"/>
    <b v="0"/>
    <s v="theater/plays"/>
    <n v="3"/>
    <n v="50"/>
    <x v="1"/>
    <s v="plays"/>
    <x v="3319"/>
    <x v="3308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3320"/>
    <b v="1"/>
    <n v="52"/>
    <b v="1"/>
    <s v="theater/plays"/>
    <n v="133"/>
    <n v="38.5"/>
    <x v="1"/>
    <s v="plays"/>
    <x v="3320"/>
    <x v="3309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3321"/>
    <b v="1"/>
    <n v="78"/>
    <b v="1"/>
    <s v="theater/plays"/>
    <n v="172"/>
    <n v="33.03"/>
    <x v="1"/>
    <s v="plays"/>
    <x v="3321"/>
    <x v="3310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3322"/>
    <b v="1"/>
    <n v="20"/>
    <b v="1"/>
    <s v="theater/plays"/>
    <n v="111"/>
    <n v="83.05"/>
    <x v="1"/>
    <s v="plays"/>
    <x v="3322"/>
    <x v="3311"/>
    <x v="2"/>
  </r>
  <r>
    <n v="3271"/>
    <s v="Saxon Court at Southwark Playhouse"/>
    <s v="A razor sharp satire to darken your Christmas."/>
    <n v="1500"/>
    <n v="1950"/>
    <x v="2"/>
    <s v="GB"/>
    <s v="GBP"/>
    <n v="1414927775"/>
    <x v="3323"/>
    <b v="1"/>
    <n v="51"/>
    <b v="1"/>
    <s v="theater/plays"/>
    <n v="130"/>
    <n v="38.24"/>
    <x v="1"/>
    <s v="plays"/>
    <x v="3323"/>
    <x v="3312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3324"/>
    <b v="0"/>
    <n v="47"/>
    <b v="1"/>
    <s v="theater/plays"/>
    <n v="144"/>
    <n v="45.98"/>
    <x v="1"/>
    <s v="plays"/>
    <x v="3324"/>
    <x v="3313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3325"/>
    <b v="0"/>
    <n v="54"/>
    <b v="1"/>
    <s v="theater/plays"/>
    <n v="175"/>
    <n v="48.7"/>
    <x v="1"/>
    <s v="plays"/>
    <x v="3325"/>
    <x v="3314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3326"/>
    <b v="0"/>
    <n v="10"/>
    <b v="1"/>
    <s v="theater/plays"/>
    <n v="102"/>
    <n v="152.5"/>
    <x v="1"/>
    <s v="plays"/>
    <x v="3326"/>
    <x v="3315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3327"/>
    <b v="0"/>
    <n v="69"/>
    <b v="1"/>
    <s v="theater/plays"/>
    <n v="106"/>
    <n v="23.1"/>
    <x v="1"/>
    <s v="plays"/>
    <x v="3327"/>
    <x v="3316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3328"/>
    <b v="0"/>
    <n v="18"/>
    <b v="1"/>
    <s v="theater/plays"/>
    <n v="110"/>
    <n v="91.67"/>
    <x v="1"/>
    <s v="plays"/>
    <x v="3328"/>
    <x v="331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3329"/>
    <b v="0"/>
    <n v="27"/>
    <b v="1"/>
    <s v="theater/plays"/>
    <n v="101"/>
    <n v="56.33"/>
    <x v="1"/>
    <s v="plays"/>
    <x v="3329"/>
    <x v="3318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3330"/>
    <b v="0"/>
    <n v="26"/>
    <b v="1"/>
    <s v="theater/plays"/>
    <n v="118"/>
    <n v="67.92"/>
    <x v="1"/>
    <s v="plays"/>
    <x v="3330"/>
    <x v="3319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3331"/>
    <b v="0"/>
    <n v="45"/>
    <b v="1"/>
    <s v="theater/plays"/>
    <n v="104"/>
    <n v="34.6"/>
    <x v="1"/>
    <s v="plays"/>
    <x v="3331"/>
    <x v="332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3332"/>
    <b v="0"/>
    <n v="22"/>
    <b v="1"/>
    <s v="theater/plays"/>
    <n v="102"/>
    <n v="69.819999999999993"/>
    <x v="1"/>
    <s v="plays"/>
    <x v="3332"/>
    <x v="3321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3333"/>
    <b v="0"/>
    <n v="44"/>
    <b v="1"/>
    <s v="theater/plays"/>
    <n v="106"/>
    <n v="36.07"/>
    <x v="1"/>
    <s v="plays"/>
    <x v="3333"/>
    <x v="3322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3334"/>
    <b v="0"/>
    <n v="28"/>
    <b v="1"/>
    <s v="theater/plays"/>
    <n v="104"/>
    <n v="55.89"/>
    <x v="1"/>
    <s v="plays"/>
    <x v="3334"/>
    <x v="2362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3335"/>
    <b v="0"/>
    <n v="29"/>
    <b v="1"/>
    <s v="theater/plays"/>
    <n v="100"/>
    <n v="51.72"/>
    <x v="1"/>
    <s v="plays"/>
    <x v="3335"/>
    <x v="3323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3336"/>
    <b v="0"/>
    <n v="56"/>
    <b v="1"/>
    <s v="theater/plays"/>
    <n v="128"/>
    <n v="34.25"/>
    <x v="1"/>
    <s v="plays"/>
    <x v="3336"/>
    <x v="332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3337"/>
    <b v="0"/>
    <n v="13"/>
    <b v="1"/>
    <s v="theater/plays"/>
    <n v="143"/>
    <n v="164.62"/>
    <x v="1"/>
    <s v="plays"/>
    <x v="3337"/>
    <x v="3325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3338"/>
    <b v="0"/>
    <n v="29"/>
    <b v="1"/>
    <s v="theater/plays"/>
    <n v="100"/>
    <n v="51.72"/>
    <x v="1"/>
    <s v="plays"/>
    <x v="3338"/>
    <x v="332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3339"/>
    <b v="0"/>
    <n v="42"/>
    <b v="1"/>
    <s v="theater/plays"/>
    <n v="101"/>
    <n v="35.950000000000003"/>
    <x v="1"/>
    <s v="plays"/>
    <x v="3339"/>
    <x v="3327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3340"/>
    <b v="0"/>
    <n v="19"/>
    <b v="1"/>
    <s v="theater/plays"/>
    <n v="101"/>
    <n v="79.89"/>
    <x v="1"/>
    <s v="plays"/>
    <x v="3340"/>
    <x v="3328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3341"/>
    <b v="0"/>
    <n v="33"/>
    <b v="1"/>
    <s v="theater/plays"/>
    <n v="110"/>
    <n v="50.02"/>
    <x v="1"/>
    <s v="plays"/>
    <x v="3341"/>
    <x v="3329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3342"/>
    <b v="0"/>
    <n v="29"/>
    <b v="1"/>
    <s v="theater/plays"/>
    <n v="105"/>
    <n v="54.14"/>
    <x v="1"/>
    <s v="plays"/>
    <x v="3342"/>
    <x v="333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3343"/>
    <b v="0"/>
    <n v="25"/>
    <b v="1"/>
    <s v="theater/plays"/>
    <n v="102"/>
    <n v="61.1"/>
    <x v="1"/>
    <s v="plays"/>
    <x v="3343"/>
    <x v="3331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3344"/>
    <b v="0"/>
    <n v="25"/>
    <b v="1"/>
    <s v="theater/plays"/>
    <n v="122"/>
    <n v="73.239999999999995"/>
    <x v="1"/>
    <s v="plays"/>
    <x v="3344"/>
    <x v="3332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3345"/>
    <b v="0"/>
    <n v="37"/>
    <b v="1"/>
    <s v="theater/plays"/>
    <n v="100"/>
    <n v="40.549999999999997"/>
    <x v="1"/>
    <s v="plays"/>
    <x v="3345"/>
    <x v="3333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3346"/>
    <b v="0"/>
    <n v="45"/>
    <b v="1"/>
    <s v="theater/plays"/>
    <n v="100"/>
    <n v="33.33"/>
    <x v="1"/>
    <s v="plays"/>
    <x v="3346"/>
    <x v="333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3347"/>
    <b v="0"/>
    <n v="57"/>
    <b v="1"/>
    <s v="theater/plays"/>
    <n v="171"/>
    <n v="44.91"/>
    <x v="1"/>
    <s v="plays"/>
    <x v="3347"/>
    <x v="3335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3348"/>
    <b v="0"/>
    <n v="38"/>
    <b v="1"/>
    <s v="theater/plays"/>
    <n v="174"/>
    <n v="68.84"/>
    <x v="1"/>
    <s v="plays"/>
    <x v="3348"/>
    <x v="3336"/>
    <x v="0"/>
  </r>
  <r>
    <n v="3658"/>
    <s v="Mr. Marmalade"/>
    <s v="Life is hard when your own imaginary friend can't make time for you."/>
    <n v="1500"/>
    <n v="1510"/>
    <x v="2"/>
    <s v="US"/>
    <s v="USD"/>
    <n v="1404273540"/>
    <x v="3349"/>
    <b v="0"/>
    <n v="20"/>
    <b v="1"/>
    <s v="theater/plays"/>
    <n v="101"/>
    <n v="75.5"/>
    <x v="1"/>
    <s v="plays"/>
    <x v="3349"/>
    <x v="3337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3350"/>
    <b v="0"/>
    <n v="31"/>
    <b v="1"/>
    <s v="theater/plays"/>
    <n v="120"/>
    <n v="58.06"/>
    <x v="1"/>
    <s v="plays"/>
    <x v="3350"/>
    <x v="3338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3351"/>
    <b v="0"/>
    <n v="39"/>
    <b v="1"/>
    <s v="theater/plays"/>
    <n v="100"/>
    <n v="38.590000000000003"/>
    <x v="1"/>
    <s v="plays"/>
    <x v="3351"/>
    <x v="3339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3352"/>
    <b v="0"/>
    <n v="13"/>
    <b v="1"/>
    <s v="theater/plays"/>
    <n v="121"/>
    <n v="140"/>
    <x v="1"/>
    <s v="plays"/>
    <x v="3352"/>
    <x v="334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3353"/>
    <b v="0"/>
    <n v="35"/>
    <b v="1"/>
    <s v="theater/plays"/>
    <n v="111"/>
    <n v="47.66"/>
    <x v="1"/>
    <s v="plays"/>
    <x v="3353"/>
    <x v="3341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3354"/>
    <b v="0"/>
    <n v="0"/>
    <b v="0"/>
    <s v="theater/plays"/>
    <n v="0"/>
    <n v="0"/>
    <x v="1"/>
    <s v="plays"/>
    <x v="3354"/>
    <x v="334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3355"/>
    <b v="0"/>
    <n v="7"/>
    <b v="0"/>
    <s v="theater/plays"/>
    <n v="28"/>
    <n v="61"/>
    <x v="1"/>
    <s v="plays"/>
    <x v="3355"/>
    <x v="3343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3356"/>
    <b v="0"/>
    <n v="1"/>
    <b v="0"/>
    <s v="theater/plays"/>
    <n v="1"/>
    <n v="10"/>
    <x v="1"/>
    <s v="plays"/>
    <x v="3356"/>
    <x v="3344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3357"/>
    <b v="0"/>
    <n v="6"/>
    <b v="0"/>
    <s v="theater/plays"/>
    <n v="18"/>
    <n v="45"/>
    <x v="1"/>
    <s v="plays"/>
    <x v="3357"/>
    <x v="3345"/>
    <x v="1"/>
  </r>
  <r>
    <n v="3758"/>
    <s v="Luigi's Ladies"/>
    <s v="LUIGI'S LADIES: an original one-woman musical comedy"/>
    <n v="1500"/>
    <n v="1535"/>
    <x v="2"/>
    <s v="US"/>
    <s v="USD"/>
    <n v="1400475600"/>
    <x v="3358"/>
    <b v="0"/>
    <n v="26"/>
    <b v="1"/>
    <s v="theater/musical"/>
    <n v="102"/>
    <n v="59.04"/>
    <x v="1"/>
    <s v="musical"/>
    <x v="3358"/>
    <x v="334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3359"/>
    <b v="0"/>
    <n v="27"/>
    <b v="1"/>
    <s v="theater/musical"/>
    <n v="100"/>
    <n v="55.56"/>
    <x v="1"/>
    <s v="musical"/>
    <x v="3359"/>
    <x v="3347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3360"/>
    <b v="0"/>
    <n v="0"/>
    <b v="0"/>
    <s v="theater/musical"/>
    <n v="0"/>
    <n v="0"/>
    <x v="1"/>
    <s v="musical"/>
    <x v="3360"/>
    <x v="3348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3361"/>
    <b v="0"/>
    <n v="9"/>
    <b v="0"/>
    <s v="theater/musical"/>
    <n v="30"/>
    <n v="50.56"/>
    <x v="1"/>
    <s v="musical"/>
    <x v="3361"/>
    <x v="334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3362"/>
    <b v="0"/>
    <n v="26"/>
    <b v="1"/>
    <s v="theater/plays"/>
    <n v="122"/>
    <n v="70.23"/>
    <x v="1"/>
    <s v="plays"/>
    <x v="3362"/>
    <x v="335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3363"/>
    <b v="0"/>
    <n v="34"/>
    <b v="1"/>
    <s v="theater/plays"/>
    <n v="140"/>
    <n v="61.82"/>
    <x v="1"/>
    <s v="plays"/>
    <x v="3363"/>
    <x v="335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3364"/>
    <b v="0"/>
    <n v="37"/>
    <b v="1"/>
    <s v="theater/plays"/>
    <n v="119"/>
    <n v="48.34"/>
    <x v="1"/>
    <s v="plays"/>
    <x v="3364"/>
    <x v="3352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3365"/>
    <b v="0"/>
    <n v="3"/>
    <b v="0"/>
    <s v="theater/musical"/>
    <n v="3"/>
    <n v="13.33"/>
    <x v="1"/>
    <s v="musical"/>
    <x v="3365"/>
    <x v="3353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3366"/>
    <b v="0"/>
    <n v="0"/>
    <b v="0"/>
    <s v="theater/plays"/>
    <n v="0"/>
    <n v="0"/>
    <x v="1"/>
    <s v="plays"/>
    <x v="3366"/>
    <x v="3354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3367"/>
    <b v="0"/>
    <n v="7"/>
    <b v="0"/>
    <s v="theater/plays"/>
    <n v="12"/>
    <n v="24.71"/>
    <x v="1"/>
    <s v="plays"/>
    <x v="3367"/>
    <x v="3355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3368"/>
    <b v="0"/>
    <n v="16"/>
    <b v="0"/>
    <s v="theater/plays"/>
    <n v="67"/>
    <n v="63.13"/>
    <x v="1"/>
    <s v="plays"/>
    <x v="3368"/>
    <x v="3356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3369"/>
    <b v="0"/>
    <n v="1"/>
    <b v="0"/>
    <s v="theater/plays"/>
    <n v="0"/>
    <n v="5"/>
    <x v="1"/>
    <s v="plays"/>
    <x v="3369"/>
    <x v="335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3370"/>
    <b v="0"/>
    <n v="10"/>
    <b v="0"/>
    <s v="theater/plays"/>
    <n v="6"/>
    <n v="9.5"/>
    <x v="1"/>
    <s v="plays"/>
    <x v="3370"/>
    <x v="3358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x v="3371"/>
    <b v="0"/>
    <n v="4"/>
    <b v="0"/>
    <s v="theater/plays"/>
    <n v="2"/>
    <n v="8"/>
    <x v="1"/>
    <s v="plays"/>
    <x v="3371"/>
    <x v="3359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3372"/>
    <b v="0"/>
    <n v="4"/>
    <b v="0"/>
    <s v="theater/plays"/>
    <n v="9"/>
    <n v="32.5"/>
    <x v="1"/>
    <s v="plays"/>
    <x v="3372"/>
    <x v="336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3373"/>
    <b v="0"/>
    <n v="1"/>
    <b v="0"/>
    <s v="theater/plays"/>
    <n v="0"/>
    <n v="1"/>
    <x v="1"/>
    <s v="plays"/>
    <x v="3373"/>
    <x v="336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3374"/>
    <b v="0"/>
    <n v="9"/>
    <b v="0"/>
    <s v="theater/plays"/>
    <n v="53"/>
    <n v="88.33"/>
    <x v="1"/>
    <s v="plays"/>
    <x v="3374"/>
    <x v="336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3375"/>
    <b v="0"/>
    <n v="3"/>
    <b v="0"/>
    <s v="theater/plays"/>
    <n v="0"/>
    <n v="1"/>
    <x v="1"/>
    <s v="plays"/>
    <x v="3375"/>
    <x v="3363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3376"/>
    <b v="0"/>
    <n v="47"/>
    <b v="1"/>
    <s v="music/metal"/>
    <n v="103"/>
    <n v="31.91"/>
    <x v="5"/>
    <s v="metal"/>
    <x v="3376"/>
    <x v="336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3377"/>
    <b v="0"/>
    <n v="21"/>
    <b v="1"/>
    <s v="film &amp; video/documentary"/>
    <n v="102"/>
    <n v="68.099999999999994"/>
    <x v="0"/>
    <s v="documentary"/>
    <x v="3377"/>
    <x v="3365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3378"/>
    <b v="0"/>
    <n v="23"/>
    <b v="1"/>
    <s v="publishing/nonfiction"/>
    <n v="111"/>
    <n v="67.39"/>
    <x v="2"/>
    <s v="nonfiction"/>
    <x v="3378"/>
    <x v="3366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3379"/>
    <b v="0"/>
    <n v="0"/>
    <b v="0"/>
    <s v="music/jazz"/>
    <n v="0"/>
    <n v="0"/>
    <x v="5"/>
    <s v="jazz"/>
    <x v="3379"/>
    <x v="3367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3380"/>
    <b v="0"/>
    <n v="3"/>
    <b v="0"/>
    <s v="theater/plays"/>
    <n v="3"/>
    <n v="15"/>
    <x v="1"/>
    <s v="plays"/>
    <x v="3380"/>
    <x v="3368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3381"/>
    <b v="0"/>
    <n v="34"/>
    <b v="1"/>
    <s v="theater/plays"/>
    <n v="100"/>
    <n v="41.03"/>
    <x v="1"/>
    <s v="plays"/>
    <x v="3381"/>
    <x v="336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3382"/>
    <b v="0"/>
    <n v="193"/>
    <b v="1"/>
    <s v="technology/hardware"/>
    <n v="506"/>
    <n v="36.33"/>
    <x v="3"/>
    <s v="hardware"/>
    <x v="3382"/>
    <x v="337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3383"/>
    <b v="0"/>
    <n v="20"/>
    <b v="1"/>
    <s v="theater/spaces"/>
    <n v="119"/>
    <n v="80.25"/>
    <x v="1"/>
    <s v="spaces"/>
    <x v="3383"/>
    <x v="23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3384"/>
    <b v="0"/>
    <n v="27"/>
    <b v="1"/>
    <s v="music/electronic music"/>
    <n v="103"/>
    <n v="50.59"/>
    <x v="5"/>
    <s v="electronic music"/>
    <x v="3384"/>
    <x v="337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3385"/>
    <b v="0"/>
    <n v="41"/>
    <b v="1"/>
    <s v="film &amp; video/shorts"/>
    <n v="127"/>
    <n v="40.270000000000003"/>
    <x v="0"/>
    <s v="shorts"/>
    <x v="3385"/>
    <x v="3372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3386"/>
    <b v="0"/>
    <n v="49"/>
    <b v="1"/>
    <s v="film &amp; video/shorts"/>
    <n v="105"/>
    <n v="27.9"/>
    <x v="0"/>
    <s v="shorts"/>
    <x v="3386"/>
    <x v="3373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3387"/>
    <b v="0"/>
    <n v="26"/>
    <b v="1"/>
    <s v="film &amp; video/shorts"/>
    <n v="131"/>
    <n v="65.38"/>
    <x v="0"/>
    <s v="shorts"/>
    <x v="3387"/>
    <x v="337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3388"/>
    <b v="0"/>
    <n v="38"/>
    <b v="1"/>
    <s v="music/rock"/>
    <n v="107"/>
    <n v="36.61"/>
    <x v="5"/>
    <s v="rock"/>
    <x v="3388"/>
    <x v="3375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3389"/>
    <b v="0"/>
    <n v="31"/>
    <b v="1"/>
    <s v="music/rock"/>
    <n v="116"/>
    <n v="48.71"/>
    <x v="5"/>
    <s v="rock"/>
    <x v="3389"/>
    <x v="3376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3390"/>
    <b v="0"/>
    <n v="26"/>
    <b v="1"/>
    <s v="music/rock"/>
    <n v="100"/>
    <n v="50.04"/>
    <x v="5"/>
    <s v="rock"/>
    <x v="3390"/>
    <x v="3377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3391"/>
    <b v="0"/>
    <n v="27"/>
    <b v="1"/>
    <s v="theater/plays"/>
    <n v="141"/>
    <n v="67.959999999999994"/>
    <x v="1"/>
    <s v="plays"/>
    <x v="3391"/>
    <x v="337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3392"/>
    <b v="0"/>
    <n v="10"/>
    <b v="0"/>
    <s v="theater/plays"/>
    <n v="48"/>
    <n v="62"/>
    <x v="1"/>
    <s v="plays"/>
    <x v="3392"/>
    <x v="3379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3393"/>
    <b v="0"/>
    <n v="19"/>
    <b v="1"/>
    <s v="film &amp; video/television"/>
    <n v="155"/>
    <n v="102.11"/>
    <x v="0"/>
    <s v="television"/>
    <x v="3393"/>
    <x v="338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3394"/>
    <b v="0"/>
    <n v="7"/>
    <b v="0"/>
    <s v="music/faith"/>
    <n v="68"/>
    <n v="122.14"/>
    <x v="5"/>
    <s v="faith"/>
    <x v="3394"/>
    <x v="3381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3395"/>
    <b v="0"/>
    <n v="18"/>
    <b v="1"/>
    <s v="music/classical music"/>
    <n v="109"/>
    <n v="75.61"/>
    <x v="5"/>
    <s v="classical music"/>
    <x v="3395"/>
    <x v="338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3396"/>
    <b v="0"/>
    <n v="28"/>
    <b v="1"/>
    <s v="theater/plays"/>
    <n v="105"/>
    <n v="47"/>
    <x v="1"/>
    <s v="plays"/>
    <x v="3396"/>
    <x v="3383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397"/>
    <b v="0"/>
    <n v="1"/>
    <b v="0"/>
    <s v="theater/plays"/>
    <n v="1"/>
    <n v="10"/>
    <x v="1"/>
    <s v="plays"/>
    <x v="3397"/>
    <x v="3384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3398"/>
    <b v="1"/>
    <n v="25"/>
    <b v="1"/>
    <s v="theater/plays"/>
    <n v="104"/>
    <n v="52"/>
    <x v="1"/>
    <s v="plays"/>
    <x v="3398"/>
    <x v="3385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3399"/>
    <b v="0"/>
    <n v="20"/>
    <b v="1"/>
    <s v="theater/plays"/>
    <n v="100"/>
    <n v="62.5"/>
    <x v="1"/>
    <s v="plays"/>
    <x v="3399"/>
    <x v="3386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3400"/>
    <b v="0"/>
    <n v="28"/>
    <b v="1"/>
    <s v="theater/musical"/>
    <n v="106"/>
    <n v="47.43"/>
    <x v="1"/>
    <s v="musical"/>
    <x v="3400"/>
    <x v="3387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3401"/>
    <b v="0"/>
    <n v="12"/>
    <b v="0"/>
    <s v="theater/plays"/>
    <n v="57"/>
    <n v="59.58"/>
    <x v="1"/>
    <s v="plays"/>
    <x v="3401"/>
    <x v="338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3402"/>
    <b v="0"/>
    <n v="4"/>
    <b v="0"/>
    <s v="theater/plays"/>
    <n v="2"/>
    <n v="5.75"/>
    <x v="1"/>
    <s v="plays"/>
    <x v="3402"/>
    <x v="338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3403"/>
    <b v="0"/>
    <n v="13"/>
    <b v="0"/>
    <s v="theater/plays"/>
    <n v="34"/>
    <n v="33.08"/>
    <x v="1"/>
    <s v="plays"/>
    <x v="3403"/>
    <x v="339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3404"/>
    <b v="0"/>
    <n v="24"/>
    <b v="1"/>
    <s v="film &amp; video/shorts"/>
    <n v="173"/>
    <n v="86.67"/>
    <x v="0"/>
    <s v="shorts"/>
    <x v="3404"/>
    <x v="339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3405"/>
    <b v="0"/>
    <n v="21"/>
    <b v="1"/>
    <s v="film &amp; video/shorts"/>
    <n v="126"/>
    <n v="71.709999999999994"/>
    <x v="0"/>
    <s v="shorts"/>
    <x v="3405"/>
    <x v="3392"/>
    <x v="6"/>
  </r>
  <r>
    <n v="131"/>
    <s v="I (Canceled)"/>
    <s v="I"/>
    <n v="1200"/>
    <n v="0"/>
    <x v="0"/>
    <s v="US"/>
    <s v="USD"/>
    <n v="1467763200"/>
    <x v="3406"/>
    <b v="0"/>
    <n v="0"/>
    <b v="0"/>
    <s v="film &amp; video/science fiction"/>
    <n v="0"/>
    <n v="0"/>
    <x v="0"/>
    <s v="science fiction"/>
    <x v="3406"/>
    <x v="3393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3407"/>
    <b v="0"/>
    <n v="13"/>
    <b v="0"/>
    <s v="film &amp; video/drama"/>
    <n v="33"/>
    <n v="30.85"/>
    <x v="0"/>
    <s v="drama"/>
    <x v="3407"/>
    <x v="339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3408"/>
    <b v="0"/>
    <n v="18"/>
    <b v="1"/>
    <s v="theater/plays"/>
    <n v="130"/>
    <n v="86.94"/>
    <x v="1"/>
    <s v="plays"/>
    <x v="3408"/>
    <x v="3395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3409"/>
    <b v="0"/>
    <n v="0"/>
    <b v="0"/>
    <s v="technology/wearables"/>
    <n v="0"/>
    <n v="0"/>
    <x v="3"/>
    <s v="wearables"/>
    <x v="3409"/>
    <x v="3396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3410"/>
    <b v="0"/>
    <n v="17"/>
    <b v="1"/>
    <s v="music/rock"/>
    <n v="114"/>
    <n v="80.59"/>
    <x v="5"/>
    <s v="rock"/>
    <x v="3410"/>
    <x v="3397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3411"/>
    <b v="0"/>
    <n v="24"/>
    <b v="1"/>
    <s v="music/metal"/>
    <n v="100"/>
    <n v="50"/>
    <x v="5"/>
    <s v="metal"/>
    <x v="3411"/>
    <x v="3398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3412"/>
    <b v="0"/>
    <n v="76"/>
    <b v="1"/>
    <s v="music/metal"/>
    <n v="144"/>
    <n v="22.74"/>
    <x v="5"/>
    <s v="metal"/>
    <x v="3412"/>
    <x v="3399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3413"/>
    <b v="0"/>
    <n v="64"/>
    <b v="1"/>
    <s v="publishing/nonfiction"/>
    <n v="130"/>
    <n v="24.42"/>
    <x v="2"/>
    <s v="nonfiction"/>
    <x v="3413"/>
    <x v="3400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3414"/>
    <b v="0"/>
    <n v="1"/>
    <b v="0"/>
    <s v="publishing/fiction"/>
    <n v="8"/>
    <n v="100"/>
    <x v="2"/>
    <s v="fiction"/>
    <x v="3414"/>
    <x v="3401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3415"/>
    <b v="1"/>
    <n v="33"/>
    <b v="1"/>
    <s v="photography/photobooks"/>
    <n v="215"/>
    <n v="78.180000000000007"/>
    <x v="6"/>
    <s v="photobooks"/>
    <x v="3415"/>
    <x v="3402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416"/>
    <b v="0"/>
    <n v="0"/>
    <b v="0"/>
    <s v="photography/places"/>
    <n v="0"/>
    <n v="0"/>
    <x v="6"/>
    <s v="places"/>
    <x v="3416"/>
    <x v="3403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417"/>
    <b v="0"/>
    <n v="0"/>
    <b v="0"/>
    <s v="photography/places"/>
    <n v="0"/>
    <n v="0"/>
    <x v="6"/>
    <s v="places"/>
    <x v="3417"/>
    <x v="3404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3418"/>
    <b v="0"/>
    <n v="23"/>
    <b v="1"/>
    <s v="music/rock"/>
    <n v="101"/>
    <n v="52.83"/>
    <x v="5"/>
    <s v="rock"/>
    <x v="3418"/>
    <x v="3405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3419"/>
    <b v="0"/>
    <n v="28"/>
    <b v="1"/>
    <s v="music/pop"/>
    <n v="100"/>
    <n v="42.86"/>
    <x v="5"/>
    <s v="pop"/>
    <x v="3419"/>
    <x v="3406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x v="3420"/>
    <b v="0"/>
    <n v="52"/>
    <b v="1"/>
    <s v="photography/photobooks"/>
    <n v="111"/>
    <n v="25.58"/>
    <x v="6"/>
    <s v="photobooks"/>
    <x v="3420"/>
    <x v="3407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3421"/>
    <b v="0"/>
    <n v="90"/>
    <b v="1"/>
    <s v="photography/photobooks"/>
    <n v="260"/>
    <n v="34.69"/>
    <x v="6"/>
    <s v="photobooks"/>
    <x v="3421"/>
    <x v="340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3422"/>
    <b v="0"/>
    <n v="4"/>
    <b v="0"/>
    <s v="photography/photobooks"/>
    <n v="2"/>
    <n v="6.25"/>
    <x v="6"/>
    <s v="photobooks"/>
    <x v="3422"/>
    <x v="34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3423"/>
    <b v="0"/>
    <n v="29"/>
    <b v="1"/>
    <s v="music/indie rock"/>
    <n v="102"/>
    <n v="42.24"/>
    <x v="5"/>
    <s v="indie rock"/>
    <x v="3423"/>
    <x v="3410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3424"/>
    <b v="0"/>
    <n v="35"/>
    <b v="1"/>
    <s v="music/indie rock"/>
    <n v="148"/>
    <n v="50.66"/>
    <x v="5"/>
    <s v="indie rock"/>
    <x v="3424"/>
    <x v="3411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3425"/>
    <b v="0"/>
    <n v="88"/>
    <b v="1"/>
    <s v="games/tabletop games"/>
    <n v="503"/>
    <n v="68.63"/>
    <x v="4"/>
    <s v="tabletop games"/>
    <x v="3425"/>
    <x v="341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3426"/>
    <b v="0"/>
    <n v="34"/>
    <b v="1"/>
    <s v="music/rock"/>
    <n v="125"/>
    <n v="44.21"/>
    <x v="5"/>
    <s v="rock"/>
    <x v="3426"/>
    <x v="34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3427"/>
    <b v="1"/>
    <n v="50"/>
    <b v="1"/>
    <s v="music/indie rock"/>
    <n v="157"/>
    <n v="37.67"/>
    <x v="5"/>
    <s v="indie rock"/>
    <x v="3427"/>
    <x v="3414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3428"/>
    <b v="0"/>
    <n v="12"/>
    <b v="0"/>
    <s v="food/food trucks"/>
    <n v="17"/>
    <n v="16.829999999999998"/>
    <x v="7"/>
    <s v="food trucks"/>
    <x v="3428"/>
    <x v="341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3429"/>
    <b v="0"/>
    <n v="47"/>
    <b v="1"/>
    <s v="music/indie rock"/>
    <n v="114"/>
    <n v="29.02"/>
    <x v="5"/>
    <s v="indie rock"/>
    <x v="3429"/>
    <x v="3416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3430"/>
    <b v="0"/>
    <n v="0"/>
    <b v="0"/>
    <s v="theater/plays"/>
    <n v="0"/>
    <n v="0"/>
    <x v="1"/>
    <s v="plays"/>
    <x v="3430"/>
    <x v="3417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3431"/>
    <b v="0"/>
    <n v="11"/>
    <b v="0"/>
    <s v="theater/spaces"/>
    <n v="60"/>
    <n v="65"/>
    <x v="1"/>
    <s v="spaces"/>
    <x v="3431"/>
    <x v="3418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3432"/>
    <b v="1"/>
    <n v="45"/>
    <b v="1"/>
    <s v="theater/plays"/>
    <n v="120"/>
    <n v="31.93"/>
    <x v="1"/>
    <s v="plays"/>
    <x v="3432"/>
    <x v="341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3433"/>
    <b v="1"/>
    <n v="21"/>
    <b v="1"/>
    <s v="theater/plays"/>
    <n v="104"/>
    <n v="59.52"/>
    <x v="1"/>
    <s v="plays"/>
    <x v="3433"/>
    <x v="342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3434"/>
    <b v="0"/>
    <n v="30"/>
    <b v="1"/>
    <s v="theater/plays"/>
    <n v="125"/>
    <n v="50"/>
    <x v="1"/>
    <s v="plays"/>
    <x v="3434"/>
    <x v="3421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3435"/>
    <b v="0"/>
    <n v="46"/>
    <b v="1"/>
    <s v="theater/plays"/>
    <n v="104"/>
    <n v="27.07"/>
    <x v="1"/>
    <s v="plays"/>
    <x v="3435"/>
    <x v="3422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3436"/>
    <b v="0"/>
    <n v="18"/>
    <b v="1"/>
    <s v="theater/plays"/>
    <n v="135"/>
    <n v="89.79"/>
    <x v="1"/>
    <s v="plays"/>
    <x v="3436"/>
    <x v="3423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3437"/>
    <b v="0"/>
    <n v="32"/>
    <b v="1"/>
    <s v="theater/plays"/>
    <n v="105"/>
    <n v="39.380000000000003"/>
    <x v="1"/>
    <s v="plays"/>
    <x v="3437"/>
    <x v="3424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x v="3438"/>
    <b v="0"/>
    <n v="38"/>
    <b v="1"/>
    <s v="theater/plays"/>
    <n v="100"/>
    <n v="31.58"/>
    <x v="1"/>
    <s v="plays"/>
    <x v="3438"/>
    <x v="3425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3439"/>
    <b v="0"/>
    <n v="0"/>
    <b v="0"/>
    <s v="theater/plays"/>
    <n v="0"/>
    <n v="0"/>
    <x v="1"/>
    <s v="plays"/>
    <x v="3439"/>
    <x v="3426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3440"/>
    <b v="0"/>
    <n v="24"/>
    <b v="1"/>
    <s v="theater/musical"/>
    <n v="129"/>
    <n v="64.459999999999994"/>
    <x v="1"/>
    <s v="musical"/>
    <x v="3440"/>
    <x v="3427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3441"/>
    <b v="0"/>
    <n v="9"/>
    <b v="1"/>
    <s v="theater/plays"/>
    <n v="105"/>
    <n v="139.56"/>
    <x v="1"/>
    <s v="plays"/>
    <x v="3441"/>
    <x v="3428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3442"/>
    <b v="0"/>
    <n v="20"/>
    <b v="1"/>
    <s v="theater/plays"/>
    <n v="117"/>
    <n v="70"/>
    <x v="1"/>
    <s v="plays"/>
    <x v="3442"/>
    <x v="3429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3443"/>
    <b v="0"/>
    <n v="0"/>
    <b v="0"/>
    <s v="theater/plays"/>
    <n v="0"/>
    <n v="0"/>
    <x v="1"/>
    <s v="plays"/>
    <x v="3443"/>
    <x v="343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3444"/>
    <b v="0"/>
    <n v="12"/>
    <b v="0"/>
    <s v="theater/plays"/>
    <n v="24"/>
    <n v="24.33"/>
    <x v="1"/>
    <s v="plays"/>
    <x v="3444"/>
    <x v="343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3445"/>
    <b v="0"/>
    <n v="14"/>
    <b v="0"/>
    <s v="theater/plays"/>
    <n v="38"/>
    <n v="32.36"/>
    <x v="1"/>
    <s v="plays"/>
    <x v="3445"/>
    <x v="1283"/>
    <x v="3"/>
  </r>
  <r>
    <n v="528"/>
    <s v="Devastated No Matter What"/>
    <s v="A Festival Backed Production of a Full-Length Play."/>
    <n v="1150"/>
    <n v="1330"/>
    <x v="2"/>
    <s v="US"/>
    <s v="USD"/>
    <n v="1434921600"/>
    <x v="3446"/>
    <b v="0"/>
    <n v="30"/>
    <b v="1"/>
    <s v="theater/plays"/>
    <n v="116"/>
    <n v="44.33"/>
    <x v="1"/>
    <s v="plays"/>
    <x v="3446"/>
    <x v="3432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3447"/>
    <b v="0"/>
    <n v="0"/>
    <b v="0"/>
    <s v="food/restaurants"/>
    <n v="0"/>
    <n v="0"/>
    <x v="7"/>
    <s v="restaurants"/>
    <x v="3447"/>
    <x v="343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448"/>
    <b v="0"/>
    <n v="0"/>
    <b v="0"/>
    <s v="film &amp; video/drama"/>
    <n v="0"/>
    <n v="0"/>
    <x v="0"/>
    <s v="drama"/>
    <x v="3448"/>
    <x v="3434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3449"/>
    <b v="0"/>
    <n v="47"/>
    <b v="1"/>
    <s v="music/metal"/>
    <n v="122"/>
    <n v="28.55"/>
    <x v="5"/>
    <s v="metal"/>
    <x v="3449"/>
    <x v="3435"/>
    <x v="1"/>
  </r>
  <r>
    <n v="1059"/>
    <s v="Voice Over Artist (Canceled)"/>
    <s v="Turning myself into a vocal artist."/>
    <n v="1100"/>
    <n v="0"/>
    <x v="0"/>
    <s v="US"/>
    <s v="USD"/>
    <n v="1426269456"/>
    <x v="3450"/>
    <b v="0"/>
    <n v="0"/>
    <b v="0"/>
    <s v="journalism/audio"/>
    <n v="0"/>
    <n v="0"/>
    <x v="8"/>
    <s v="audio"/>
    <x v="3450"/>
    <x v="34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3451"/>
    <b v="0"/>
    <n v="0"/>
    <b v="0"/>
    <s v="games/video games"/>
    <n v="0"/>
    <n v="0"/>
    <x v="4"/>
    <s v="video games"/>
    <x v="3451"/>
    <x v="343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3452"/>
    <b v="0"/>
    <n v="34"/>
    <b v="1"/>
    <s v="music/pop"/>
    <n v="120"/>
    <n v="38.79"/>
    <x v="5"/>
    <s v="pop"/>
    <x v="3452"/>
    <x v="3438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3453"/>
    <b v="0"/>
    <n v="5"/>
    <b v="0"/>
    <s v="games/video games"/>
    <n v="10"/>
    <n v="23"/>
    <x v="4"/>
    <s v="video games"/>
    <x v="3453"/>
    <x v="3439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3454"/>
    <b v="0"/>
    <n v="34"/>
    <b v="1"/>
    <s v="music/electronic music"/>
    <n v="103"/>
    <n v="33.24"/>
    <x v="5"/>
    <s v="electronic music"/>
    <x v="3454"/>
    <x v="3440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3455"/>
    <b v="0"/>
    <n v="19"/>
    <b v="1"/>
    <s v="music/indie rock"/>
    <n v="114"/>
    <n v="65.84"/>
    <x v="5"/>
    <s v="indie rock"/>
    <x v="3455"/>
    <x v="3441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3456"/>
    <b v="0"/>
    <n v="191"/>
    <b v="1"/>
    <s v="technology/hardware"/>
    <n v="384"/>
    <n v="22.12"/>
    <x v="3"/>
    <s v="hardware"/>
    <x v="3456"/>
    <x v="3442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3457"/>
    <b v="0"/>
    <n v="19"/>
    <b v="1"/>
    <s v="theater/plays"/>
    <n v="102"/>
    <n v="59.21"/>
    <x v="1"/>
    <s v="plays"/>
    <x v="3457"/>
    <x v="3351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3458"/>
    <b v="0"/>
    <n v="15"/>
    <b v="1"/>
    <s v="theater/plays"/>
    <n v="108"/>
    <n v="79"/>
    <x v="1"/>
    <s v="plays"/>
    <x v="3458"/>
    <x v="344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3459"/>
    <b v="0"/>
    <n v="15"/>
    <b v="1"/>
    <s v="theater/musical"/>
    <n v="100"/>
    <n v="73.33"/>
    <x v="1"/>
    <s v="musical"/>
    <x v="3459"/>
    <x v="3444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3460"/>
    <b v="0"/>
    <n v="42"/>
    <b v="1"/>
    <s v="technology/space exploration"/>
    <n v="137"/>
    <n v="34.9"/>
    <x v="3"/>
    <s v="space exploration"/>
    <x v="3460"/>
    <x v="3445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3461"/>
    <b v="0"/>
    <n v="18"/>
    <b v="1"/>
    <s v="theater/plays"/>
    <n v="106"/>
    <n v="61.94"/>
    <x v="1"/>
    <s v="plays"/>
    <x v="3461"/>
    <x v="344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3462"/>
    <b v="0"/>
    <n v="30"/>
    <b v="1"/>
    <s v="theater/plays"/>
    <n v="123"/>
    <n v="43.2"/>
    <x v="1"/>
    <s v="plays"/>
    <x v="3462"/>
    <x v="3447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3463"/>
    <b v="0"/>
    <n v="1"/>
    <b v="0"/>
    <s v="film &amp; video/animation"/>
    <n v="0"/>
    <n v="1"/>
    <x v="0"/>
    <s v="animation"/>
    <x v="3463"/>
    <x v="3448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3464"/>
    <b v="0"/>
    <n v="28"/>
    <b v="1"/>
    <s v="film &amp; video/television"/>
    <n v="167"/>
    <n v="59.46"/>
    <x v="0"/>
    <s v="television"/>
    <x v="3464"/>
    <x v="3449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3465"/>
    <b v="0"/>
    <n v="15"/>
    <b v="1"/>
    <s v="film &amp; video/shorts"/>
    <n v="111"/>
    <n v="73.73"/>
    <x v="0"/>
    <s v="shorts"/>
    <x v="3465"/>
    <x v="345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3466"/>
    <b v="0"/>
    <n v="47"/>
    <b v="1"/>
    <s v="film &amp; video/shorts"/>
    <n v="220"/>
    <n v="46.7"/>
    <x v="0"/>
    <s v="shorts"/>
    <x v="3466"/>
    <x v="3451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3467"/>
    <b v="0"/>
    <n v="2"/>
    <b v="0"/>
    <s v="film &amp; video/drama"/>
    <n v="20"/>
    <n v="100"/>
    <x v="0"/>
    <s v="drama"/>
    <x v="3467"/>
    <x v="3452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468"/>
    <b v="0"/>
    <n v="0"/>
    <b v="0"/>
    <s v="film &amp; video/drama"/>
    <n v="0"/>
    <n v="0"/>
    <x v="0"/>
    <s v="drama"/>
    <x v="3468"/>
    <x v="345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3469"/>
    <b v="0"/>
    <n v="0"/>
    <b v="0"/>
    <s v="film &amp; video/drama"/>
    <n v="0"/>
    <n v="0"/>
    <x v="0"/>
    <s v="drama"/>
    <x v="3469"/>
    <x v="345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3470"/>
    <b v="0"/>
    <n v="2"/>
    <b v="0"/>
    <s v="film &amp; video/drama"/>
    <n v="13"/>
    <n v="65"/>
    <x v="0"/>
    <s v="drama"/>
    <x v="3470"/>
    <x v="3455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3471"/>
    <b v="0"/>
    <n v="5"/>
    <b v="0"/>
    <s v="film &amp; video/drama"/>
    <n v="40"/>
    <n v="80.2"/>
    <x v="0"/>
    <s v="drama"/>
    <x v="3471"/>
    <x v="3456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3472"/>
    <b v="0"/>
    <n v="5"/>
    <b v="0"/>
    <s v="film &amp; video/drama"/>
    <n v="25"/>
    <n v="50"/>
    <x v="0"/>
    <s v="drama"/>
    <x v="3472"/>
    <x v="3457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3473"/>
    <b v="1"/>
    <n v="36"/>
    <b v="1"/>
    <s v="film &amp; video/documentary"/>
    <n v="146"/>
    <n v="40.42"/>
    <x v="0"/>
    <s v="documentary"/>
    <x v="3473"/>
    <x v="3458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3474"/>
    <b v="1"/>
    <n v="80"/>
    <b v="1"/>
    <s v="film &amp; video/documentary"/>
    <n v="293"/>
    <n v="36.61"/>
    <x v="0"/>
    <s v="documentary"/>
    <x v="3474"/>
    <x v="3459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3475"/>
    <b v="1"/>
    <n v="36"/>
    <b v="1"/>
    <s v="film &amp; video/documentary"/>
    <n v="104"/>
    <n v="28.92"/>
    <x v="0"/>
    <s v="documentary"/>
    <x v="3475"/>
    <x v="346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3476"/>
    <b v="1"/>
    <n v="120"/>
    <b v="1"/>
    <s v="film &amp; video/documentary"/>
    <n v="385"/>
    <n v="32.1"/>
    <x v="0"/>
    <s v="documentary"/>
    <x v="3476"/>
    <x v="346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3477"/>
    <b v="0"/>
    <n v="14"/>
    <b v="1"/>
    <s v="film &amp; video/documentary"/>
    <n v="100"/>
    <n v="71.430000000000007"/>
    <x v="0"/>
    <s v="documentary"/>
    <x v="3477"/>
    <x v="346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478"/>
    <b v="0"/>
    <n v="7"/>
    <b v="1"/>
    <s v="film &amp; video/documentary"/>
    <n v="128"/>
    <n v="183.29"/>
    <x v="0"/>
    <s v="documentary"/>
    <x v="3478"/>
    <x v="3463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3479"/>
    <b v="0"/>
    <n v="25"/>
    <b v="1"/>
    <s v="film &amp; video/documentary"/>
    <n v="120"/>
    <n v="48.09"/>
    <x v="0"/>
    <s v="documentary"/>
    <x v="3479"/>
    <x v="3464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3480"/>
    <b v="0"/>
    <n v="5"/>
    <b v="0"/>
    <s v="film &amp; video/animation"/>
    <n v="2"/>
    <n v="4.8"/>
    <x v="0"/>
    <s v="animation"/>
    <x v="3480"/>
    <x v="3465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3481"/>
    <b v="0"/>
    <n v="0"/>
    <b v="0"/>
    <s v="film &amp; video/animation"/>
    <n v="0"/>
    <n v="0"/>
    <x v="0"/>
    <s v="animation"/>
    <x v="3481"/>
    <x v="3466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3482"/>
    <b v="0"/>
    <n v="1"/>
    <b v="0"/>
    <s v="film &amp; video/animation"/>
    <n v="5"/>
    <n v="50"/>
    <x v="0"/>
    <s v="animation"/>
    <x v="3482"/>
    <x v="3467"/>
    <x v="6"/>
  </r>
  <r>
    <n v="490"/>
    <s v="PROJECT IS CANCELLED"/>
    <s v="Cancelled"/>
    <n v="1000"/>
    <n v="0"/>
    <x v="1"/>
    <s v="US"/>
    <s v="USD"/>
    <n v="1345677285"/>
    <x v="3483"/>
    <b v="0"/>
    <n v="0"/>
    <b v="0"/>
    <s v="film &amp; video/animation"/>
    <n v="0"/>
    <n v="0"/>
    <x v="0"/>
    <s v="animation"/>
    <x v="3483"/>
    <x v="3468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3484"/>
    <b v="0"/>
    <n v="2"/>
    <b v="0"/>
    <s v="technology/web"/>
    <n v="1"/>
    <n v="5"/>
    <x v="3"/>
    <s v="web"/>
    <x v="3484"/>
    <x v="3469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3485"/>
    <b v="0"/>
    <n v="27"/>
    <b v="1"/>
    <s v="music/rock"/>
    <n v="104"/>
    <n v="38.520000000000003"/>
    <x v="5"/>
    <s v="rock"/>
    <x v="3485"/>
    <x v="347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3486"/>
    <b v="0"/>
    <n v="10"/>
    <b v="1"/>
    <s v="music/rock"/>
    <n v="103"/>
    <n v="102.5"/>
    <x v="5"/>
    <s v="rock"/>
    <x v="3486"/>
    <x v="3471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3487"/>
    <b v="0"/>
    <n v="34"/>
    <b v="1"/>
    <s v="music/rock"/>
    <n v="204"/>
    <n v="59.85"/>
    <x v="5"/>
    <s v="rock"/>
    <x v="3487"/>
    <x v="3472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3488"/>
    <b v="0"/>
    <n v="12"/>
    <b v="1"/>
    <s v="music/rock"/>
    <n v="104"/>
    <n v="86.67"/>
    <x v="5"/>
    <s v="rock"/>
    <x v="3488"/>
    <x v="347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3489"/>
    <b v="0"/>
    <n v="28"/>
    <b v="1"/>
    <s v="music/rock"/>
    <n v="127"/>
    <n v="45.46"/>
    <x v="5"/>
    <s v="rock"/>
    <x v="3489"/>
    <x v="347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3490"/>
    <b v="0"/>
    <n v="21"/>
    <b v="0"/>
    <s v="music/indie rock"/>
    <n v="75"/>
    <n v="35.71"/>
    <x v="5"/>
    <s v="indie rock"/>
    <x v="3490"/>
    <x v="347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3491"/>
    <b v="0"/>
    <n v="0"/>
    <b v="0"/>
    <s v="music/indie rock"/>
    <n v="0"/>
    <n v="0"/>
    <x v="5"/>
    <s v="indie rock"/>
    <x v="3491"/>
    <x v="347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3492"/>
    <b v="0"/>
    <n v="4"/>
    <b v="0"/>
    <s v="music/indie rock"/>
    <n v="7"/>
    <n v="18"/>
    <x v="5"/>
    <s v="indie rock"/>
    <x v="3492"/>
    <x v="3477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3493"/>
    <b v="0"/>
    <n v="21"/>
    <b v="1"/>
    <s v="music/electronic music"/>
    <n v="102"/>
    <n v="48.62"/>
    <x v="5"/>
    <s v="electronic music"/>
    <x v="3493"/>
    <x v="3478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3494"/>
    <b v="0"/>
    <n v="0"/>
    <b v="0"/>
    <s v="journalism/audio"/>
    <n v="0"/>
    <n v="0"/>
    <x v="8"/>
    <s v="audio"/>
    <x v="3494"/>
    <x v="3479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3495"/>
    <b v="0"/>
    <n v="3"/>
    <b v="0"/>
    <s v="games/video games"/>
    <n v="5"/>
    <n v="15"/>
    <x v="4"/>
    <s v="video games"/>
    <x v="3495"/>
    <x v="3480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3496"/>
    <b v="0"/>
    <n v="1"/>
    <b v="0"/>
    <s v="games/video games"/>
    <n v="1"/>
    <n v="5"/>
    <x v="4"/>
    <s v="video games"/>
    <x v="3496"/>
    <x v="3481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3497"/>
    <b v="0"/>
    <n v="8"/>
    <b v="0"/>
    <s v="games/video games"/>
    <n v="8"/>
    <n v="10.38"/>
    <x v="4"/>
    <s v="video games"/>
    <x v="3497"/>
    <x v="3482"/>
    <x v="2"/>
  </r>
  <r>
    <n v="1128"/>
    <s v="Flying Turds"/>
    <s v="#havingfunFTW"/>
    <n v="1000"/>
    <n v="1"/>
    <x v="1"/>
    <s v="GB"/>
    <s v="GBP"/>
    <n v="1407425717"/>
    <x v="3498"/>
    <b v="0"/>
    <n v="1"/>
    <b v="0"/>
    <s v="games/mobile games"/>
    <n v="0"/>
    <n v="1"/>
    <x v="4"/>
    <s v="mobile games"/>
    <x v="3498"/>
    <x v="3483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3499"/>
    <b v="0"/>
    <n v="1"/>
    <b v="0"/>
    <s v="games/mobile games"/>
    <n v="5"/>
    <n v="50"/>
    <x v="4"/>
    <s v="mobile games"/>
    <x v="3499"/>
    <x v="348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3500"/>
    <b v="0"/>
    <n v="4"/>
    <b v="0"/>
    <s v="food/food trucks"/>
    <n v="4"/>
    <n v="10.5"/>
    <x v="7"/>
    <s v="food trucks"/>
    <x v="3500"/>
    <x v="3485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3501"/>
    <b v="0"/>
    <n v="6"/>
    <b v="1"/>
    <s v="photography/photobooks"/>
    <n v="101"/>
    <n v="168.5"/>
    <x v="6"/>
    <s v="photobooks"/>
    <x v="3501"/>
    <x v="3486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3502"/>
    <b v="0"/>
    <n v="6"/>
    <b v="0"/>
    <s v="music/world music"/>
    <n v="12"/>
    <n v="19.329999999999998"/>
    <x v="5"/>
    <s v="world music"/>
    <x v="3502"/>
    <x v="348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3503"/>
    <b v="0"/>
    <n v="3"/>
    <b v="0"/>
    <s v="music/world music"/>
    <n v="18"/>
    <n v="59.33"/>
    <x v="5"/>
    <s v="world music"/>
    <x v="3503"/>
    <x v="3488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3504"/>
    <b v="1"/>
    <n v="22"/>
    <b v="1"/>
    <s v="music/rock"/>
    <n v="211"/>
    <n v="95.93"/>
    <x v="5"/>
    <s v="rock"/>
    <x v="3504"/>
    <x v="3489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3505"/>
    <b v="0"/>
    <n v="42"/>
    <b v="1"/>
    <s v="publishing/nonfiction"/>
    <n v="134"/>
    <n v="31.81"/>
    <x v="2"/>
    <s v="nonfiction"/>
    <x v="3505"/>
    <x v="349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3506"/>
    <b v="0"/>
    <n v="25"/>
    <b v="1"/>
    <s v="publishing/nonfiction"/>
    <n v="109"/>
    <n v="43.64"/>
    <x v="2"/>
    <s v="nonfiction"/>
    <x v="3506"/>
    <x v="349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3507"/>
    <b v="0"/>
    <n v="6"/>
    <b v="0"/>
    <s v="publishing/translations"/>
    <n v="7"/>
    <n v="12"/>
    <x v="2"/>
    <s v="translations"/>
    <x v="3507"/>
    <x v="349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508"/>
    <b v="0"/>
    <n v="0"/>
    <b v="0"/>
    <s v="publishing/translations"/>
    <n v="0"/>
    <n v="0"/>
    <x v="2"/>
    <s v="translations"/>
    <x v="3508"/>
    <x v="3493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3509"/>
    <b v="0"/>
    <n v="3"/>
    <b v="0"/>
    <s v="publishing/translations"/>
    <n v="5"/>
    <n v="15"/>
    <x v="2"/>
    <s v="translations"/>
    <x v="3509"/>
    <x v="3494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510"/>
    <b v="0"/>
    <n v="0"/>
    <b v="0"/>
    <s v="photography/nature"/>
    <n v="0"/>
    <n v="0"/>
    <x v="6"/>
    <s v="nature"/>
    <x v="3510"/>
    <x v="3495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3511"/>
    <b v="0"/>
    <n v="11"/>
    <b v="0"/>
    <s v="photography/nature"/>
    <n v="29"/>
    <n v="26.27"/>
    <x v="6"/>
    <s v="nature"/>
    <x v="3511"/>
    <x v="3496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3512"/>
    <b v="0"/>
    <n v="1"/>
    <b v="0"/>
    <s v="photography/places"/>
    <n v="1"/>
    <n v="5"/>
    <x v="6"/>
    <s v="places"/>
    <x v="3512"/>
    <x v="3497"/>
    <x v="2"/>
  </r>
  <r>
    <n v="1582"/>
    <s v="Scenes from New Orleans"/>
    <s v="I create canvas prints of images from in and around New Orleans"/>
    <n v="1000"/>
    <n v="93"/>
    <x v="1"/>
    <s v="US"/>
    <s v="USD"/>
    <n v="1445894400"/>
    <x v="3513"/>
    <b v="0"/>
    <n v="3"/>
    <b v="0"/>
    <s v="photography/places"/>
    <n v="9"/>
    <n v="31"/>
    <x v="6"/>
    <s v="places"/>
    <x v="3513"/>
    <x v="3498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3514"/>
    <b v="0"/>
    <n v="10"/>
    <b v="0"/>
    <s v="photography/places"/>
    <n v="21"/>
    <n v="20.5"/>
    <x v="6"/>
    <s v="places"/>
    <x v="3514"/>
    <x v="349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3515"/>
    <b v="0"/>
    <n v="26"/>
    <b v="1"/>
    <s v="music/rock"/>
    <n v="102"/>
    <n v="39.04"/>
    <x v="5"/>
    <s v="rock"/>
    <x v="3515"/>
    <x v="3500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3516"/>
    <b v="0"/>
    <n v="17"/>
    <b v="1"/>
    <s v="music/rock"/>
    <n v="113"/>
    <n v="66.47"/>
    <x v="5"/>
    <s v="rock"/>
    <x v="3516"/>
    <x v="3501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3517"/>
    <b v="0"/>
    <n v="25"/>
    <b v="1"/>
    <s v="music/rock"/>
    <n v="118"/>
    <n v="47.2"/>
    <x v="5"/>
    <s v="rock"/>
    <x v="3517"/>
    <x v="3502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x v="3518"/>
    <b v="0"/>
    <n v="27"/>
    <b v="1"/>
    <s v="music/rock"/>
    <n v="105"/>
    <n v="38.89"/>
    <x v="5"/>
    <s v="rock"/>
    <x v="3518"/>
    <x v="3503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3519"/>
    <b v="0"/>
    <n v="32"/>
    <b v="1"/>
    <s v="music/pop"/>
    <n v="108"/>
    <n v="33.75"/>
    <x v="5"/>
    <s v="pop"/>
    <x v="3519"/>
    <x v="350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3520"/>
    <b v="0"/>
    <n v="23"/>
    <b v="1"/>
    <s v="music/pop"/>
    <n v="103"/>
    <n v="44.61"/>
    <x v="5"/>
    <s v="pop"/>
    <x v="3520"/>
    <x v="3505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3521"/>
    <b v="0"/>
    <n v="34"/>
    <b v="1"/>
    <s v="music/pop"/>
    <n v="137"/>
    <n v="40.42"/>
    <x v="5"/>
    <s v="pop"/>
    <x v="3521"/>
    <x v="3506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x v="3522"/>
    <b v="0"/>
    <n v="25"/>
    <b v="1"/>
    <s v="music/pop"/>
    <n v="118"/>
    <n v="47"/>
    <x v="5"/>
    <s v="pop"/>
    <x v="3522"/>
    <x v="35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x v="3523"/>
    <b v="0"/>
    <n v="0"/>
    <b v="0"/>
    <s v="music/faith"/>
    <n v="0"/>
    <n v="0"/>
    <x v="5"/>
    <s v="faith"/>
    <x v="3523"/>
    <x v="3508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3524"/>
    <b v="0"/>
    <n v="2"/>
    <b v="0"/>
    <s v="music/faith"/>
    <n v="11"/>
    <n v="55"/>
    <x v="5"/>
    <s v="faith"/>
    <x v="3524"/>
    <x v="3509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3525"/>
    <b v="0"/>
    <n v="1"/>
    <b v="0"/>
    <s v="music/faith"/>
    <n v="0"/>
    <n v="1"/>
    <x v="5"/>
    <s v="faith"/>
    <x v="3525"/>
    <x v="351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3526"/>
    <b v="0"/>
    <n v="27"/>
    <b v="1"/>
    <s v="photography/photobooks"/>
    <n v="115"/>
    <n v="42.48"/>
    <x v="6"/>
    <s v="photobooks"/>
    <x v="3526"/>
    <x v="3511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3527"/>
    <b v="0"/>
    <n v="14"/>
    <b v="1"/>
    <s v="music/rock"/>
    <n v="103"/>
    <n v="73.569999999999993"/>
    <x v="5"/>
    <s v="rock"/>
    <x v="3527"/>
    <x v="351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3528"/>
    <b v="0"/>
    <n v="28"/>
    <b v="1"/>
    <s v="music/rock"/>
    <n v="100"/>
    <n v="35.770000000000003"/>
    <x v="5"/>
    <s v="rock"/>
    <x v="3528"/>
    <x v="170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3529"/>
    <b v="0"/>
    <n v="45"/>
    <b v="1"/>
    <s v="music/rock"/>
    <n v="205"/>
    <n v="45.62"/>
    <x v="5"/>
    <s v="rock"/>
    <x v="3529"/>
    <x v="351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3530"/>
    <b v="0"/>
    <n v="19"/>
    <b v="1"/>
    <s v="music/rock"/>
    <n v="100"/>
    <n v="52.63"/>
    <x v="5"/>
    <s v="rock"/>
    <x v="3530"/>
    <x v="351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3531"/>
    <b v="0"/>
    <n v="26"/>
    <b v="1"/>
    <s v="music/indie rock"/>
    <n v="135"/>
    <n v="51.96"/>
    <x v="5"/>
    <s v="indie rock"/>
    <x v="3531"/>
    <x v="3515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x v="3532"/>
    <b v="0"/>
    <n v="20"/>
    <b v="1"/>
    <s v="music/indie rock"/>
    <n v="115"/>
    <n v="57.25"/>
    <x v="5"/>
    <s v="indie rock"/>
    <x v="3532"/>
    <x v="35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3533"/>
    <b v="0"/>
    <n v="21"/>
    <b v="1"/>
    <s v="music/indie rock"/>
    <n v="145"/>
    <n v="68.81"/>
    <x v="5"/>
    <s v="indie rock"/>
    <x v="3533"/>
    <x v="3517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3534"/>
    <b v="0"/>
    <n v="3"/>
    <b v="0"/>
    <s v="technology/gadgets"/>
    <n v="1"/>
    <n v="4"/>
    <x v="3"/>
    <s v="gadgets"/>
    <x v="3534"/>
    <x v="3518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3535"/>
    <b v="0"/>
    <n v="26"/>
    <b v="1"/>
    <s v="music/indie rock"/>
    <n v="127"/>
    <n v="48.85"/>
    <x v="5"/>
    <s v="indie rock"/>
    <x v="3535"/>
    <x v="3519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3536"/>
    <b v="0"/>
    <n v="3"/>
    <b v="0"/>
    <s v="photography/people"/>
    <n v="8"/>
    <n v="26"/>
    <x v="6"/>
    <s v="people"/>
    <x v="3536"/>
    <x v="352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3537"/>
    <b v="0"/>
    <n v="50"/>
    <b v="1"/>
    <s v="technology/hardware"/>
    <n v="508"/>
    <n v="101.56"/>
    <x v="3"/>
    <s v="hardware"/>
    <x v="3537"/>
    <x v="3521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3538"/>
    <b v="0"/>
    <n v="38"/>
    <b v="1"/>
    <s v="music/indie rock"/>
    <n v="136"/>
    <n v="35.79"/>
    <x v="5"/>
    <s v="indie rock"/>
    <x v="3538"/>
    <x v="3522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3539"/>
    <b v="0"/>
    <n v="17"/>
    <b v="1"/>
    <s v="music/indie rock"/>
    <n v="135"/>
    <n v="79.180000000000007"/>
    <x v="5"/>
    <s v="indie rock"/>
    <x v="3539"/>
    <x v="352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3540"/>
    <b v="0"/>
    <n v="3"/>
    <b v="0"/>
    <s v="games/video games"/>
    <n v="2"/>
    <n v="5.33"/>
    <x v="4"/>
    <s v="video games"/>
    <x v="3540"/>
    <x v="3524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3541"/>
    <b v="0"/>
    <n v="12"/>
    <b v="0"/>
    <s v="games/video games"/>
    <n v="13"/>
    <n v="10.67"/>
    <x v="4"/>
    <s v="video games"/>
    <x v="3541"/>
    <x v="3525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3542"/>
    <b v="0"/>
    <n v="13"/>
    <b v="1"/>
    <s v="music/rock"/>
    <n v="100"/>
    <n v="76.92"/>
    <x v="5"/>
    <s v="rock"/>
    <x v="3542"/>
    <x v="3526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3543"/>
    <b v="0"/>
    <n v="21"/>
    <b v="1"/>
    <s v="music/rock"/>
    <n v="161"/>
    <n v="76.86"/>
    <x v="5"/>
    <s v="rock"/>
    <x v="3543"/>
    <x v="3527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3544"/>
    <b v="0"/>
    <n v="24"/>
    <b v="1"/>
    <s v="music/electronic music"/>
    <n v="102"/>
    <n v="42.33"/>
    <x v="5"/>
    <s v="electronic music"/>
    <x v="3544"/>
    <x v="3528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3545"/>
    <b v="0"/>
    <n v="19"/>
    <b v="1"/>
    <s v="music/electronic music"/>
    <n v="102"/>
    <n v="53.42"/>
    <x v="5"/>
    <s v="electronic music"/>
    <x v="3545"/>
    <x v="3529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3546"/>
    <b v="0"/>
    <n v="144"/>
    <b v="1"/>
    <s v="games/tabletop games"/>
    <n v="1174"/>
    <n v="81.56"/>
    <x v="4"/>
    <s v="tabletop games"/>
    <x v="3546"/>
    <x v="3530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3547"/>
    <b v="0"/>
    <n v="163"/>
    <b v="1"/>
    <s v="games/tabletop games"/>
    <n v="806"/>
    <n v="49.47"/>
    <x v="4"/>
    <s v="tabletop games"/>
    <x v="3547"/>
    <x v="3531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3548"/>
    <b v="0"/>
    <n v="206"/>
    <b v="1"/>
    <s v="games/tabletop games"/>
    <n v="1867"/>
    <n v="90.64"/>
    <x v="4"/>
    <s v="tabletop games"/>
    <x v="3548"/>
    <x v="353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3549"/>
    <b v="0"/>
    <n v="210"/>
    <b v="1"/>
    <s v="games/tabletop games"/>
    <n v="780"/>
    <n v="37.119999999999997"/>
    <x v="4"/>
    <s v="tabletop games"/>
    <x v="3549"/>
    <x v="3533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3550"/>
    <b v="0"/>
    <n v="944"/>
    <b v="1"/>
    <s v="games/tabletop games"/>
    <n v="1357"/>
    <n v="14.37"/>
    <x v="4"/>
    <s v="tabletop games"/>
    <x v="3550"/>
    <x v="3534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3551"/>
    <b v="0"/>
    <n v="32"/>
    <b v="1"/>
    <s v="games/tabletop games"/>
    <n v="154"/>
    <n v="48.06"/>
    <x v="4"/>
    <s v="tabletop games"/>
    <x v="3551"/>
    <x v="353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3552"/>
    <b v="0"/>
    <n v="25"/>
    <b v="1"/>
    <s v="music/rock"/>
    <n v="100"/>
    <n v="40.04"/>
    <x v="5"/>
    <s v="rock"/>
    <x v="3552"/>
    <x v="3536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3553"/>
    <b v="0"/>
    <n v="19"/>
    <b v="1"/>
    <s v="music/rock"/>
    <n v="101"/>
    <n v="52.95"/>
    <x v="5"/>
    <s v="rock"/>
    <x v="3553"/>
    <x v="3537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554"/>
    <b v="0"/>
    <n v="7"/>
    <b v="0"/>
    <s v="food/small batch"/>
    <n v="8"/>
    <n v="11.43"/>
    <x v="7"/>
    <s v="small batch"/>
    <x v="3554"/>
    <x v="3538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3555"/>
    <b v="0"/>
    <n v="1"/>
    <b v="0"/>
    <s v="technology/web"/>
    <n v="0"/>
    <n v="1"/>
    <x v="3"/>
    <s v="web"/>
    <x v="3555"/>
    <x v="353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3556"/>
    <b v="0"/>
    <n v="1"/>
    <b v="0"/>
    <s v="technology/web"/>
    <n v="2"/>
    <n v="15"/>
    <x v="3"/>
    <s v="web"/>
    <x v="3556"/>
    <x v="354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3557"/>
    <b v="0"/>
    <n v="0"/>
    <b v="0"/>
    <s v="technology/web"/>
    <n v="0"/>
    <n v="0"/>
    <x v="3"/>
    <s v="web"/>
    <x v="3557"/>
    <x v="3541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3558"/>
    <b v="0"/>
    <n v="0"/>
    <b v="0"/>
    <s v="technology/web"/>
    <n v="0"/>
    <n v="0"/>
    <x v="3"/>
    <s v="web"/>
    <x v="3558"/>
    <x v="354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3559"/>
    <b v="0"/>
    <n v="8"/>
    <b v="0"/>
    <s v="technology/web"/>
    <n v="1"/>
    <n v="1"/>
    <x v="3"/>
    <s v="web"/>
    <x v="3559"/>
    <x v="354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3560"/>
    <b v="0"/>
    <n v="0"/>
    <b v="0"/>
    <s v="food/food trucks"/>
    <n v="0"/>
    <n v="0"/>
    <x v="7"/>
    <s v="food trucks"/>
    <x v="3560"/>
    <x v="3544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3561"/>
    <b v="0"/>
    <n v="43"/>
    <b v="1"/>
    <s v="music/indie rock"/>
    <n v="119"/>
    <n v="27.56"/>
    <x v="5"/>
    <s v="indie rock"/>
    <x v="3561"/>
    <x v="3545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3562"/>
    <b v="0"/>
    <n v="36"/>
    <b v="1"/>
    <s v="music/indie rock"/>
    <n v="103"/>
    <n v="28.66"/>
    <x v="5"/>
    <s v="indie rock"/>
    <x v="3562"/>
    <x v="354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3563"/>
    <b v="0"/>
    <n v="25"/>
    <b v="1"/>
    <s v="music/indie rock"/>
    <n v="100"/>
    <n v="40.04"/>
    <x v="5"/>
    <s v="indie rock"/>
    <x v="3563"/>
    <x v="354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3564"/>
    <b v="0"/>
    <n v="20"/>
    <b v="1"/>
    <s v="music/indie rock"/>
    <n v="106"/>
    <n v="52.8"/>
    <x v="5"/>
    <s v="indie rock"/>
    <x v="3564"/>
    <x v="3548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3565"/>
    <b v="0"/>
    <n v="11"/>
    <b v="1"/>
    <s v="music/classical music"/>
    <n v="110"/>
    <n v="100"/>
    <x v="5"/>
    <s v="classical music"/>
    <x v="3565"/>
    <x v="3549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3566"/>
    <b v="0"/>
    <n v="5"/>
    <b v="0"/>
    <s v="food/food trucks"/>
    <n v="1"/>
    <n v="1"/>
    <x v="7"/>
    <s v="food trucks"/>
    <x v="3566"/>
    <x v="355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3567"/>
    <b v="1"/>
    <n v="53"/>
    <b v="1"/>
    <s v="technology/space exploration"/>
    <n v="188"/>
    <n v="35.549999999999997"/>
    <x v="3"/>
    <s v="space exploration"/>
    <x v="3567"/>
    <x v="355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3568"/>
    <b v="0"/>
    <n v="50"/>
    <b v="1"/>
    <s v="technology/space exploration"/>
    <n v="187"/>
    <n v="37.46"/>
    <x v="3"/>
    <s v="space exploration"/>
    <x v="3568"/>
    <x v="3552"/>
    <x v="0"/>
  </r>
  <r>
    <n v="2668"/>
    <s v="UOttawa Makermobile"/>
    <s v="Creativity on the go! |_x000a_CrÃ©ativitÃ© en mouvement !"/>
    <n v="1000"/>
    <n v="1707"/>
    <x v="2"/>
    <s v="CA"/>
    <s v="CAD"/>
    <n v="1447079520"/>
    <x v="3569"/>
    <b v="0"/>
    <n v="28"/>
    <b v="1"/>
    <s v="technology/makerspaces"/>
    <n v="171"/>
    <n v="60.96"/>
    <x v="3"/>
    <s v="makerspaces"/>
    <x v="3569"/>
    <x v="355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3570"/>
    <b v="0"/>
    <n v="2"/>
    <b v="0"/>
    <s v="publishing/children's books"/>
    <n v="11"/>
    <n v="52.5"/>
    <x v="2"/>
    <s v="children's books"/>
    <x v="3570"/>
    <x v="3554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3571"/>
    <b v="0"/>
    <n v="18"/>
    <b v="1"/>
    <s v="theater/plays"/>
    <n v="120"/>
    <n v="66.67"/>
    <x v="1"/>
    <s v="plays"/>
    <x v="3571"/>
    <x v="3555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3572"/>
    <b v="0"/>
    <n v="61"/>
    <b v="1"/>
    <s v="theater/plays"/>
    <n v="115"/>
    <n v="18.77"/>
    <x v="1"/>
    <s v="plays"/>
    <x v="3572"/>
    <x v="355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3573"/>
    <b v="0"/>
    <n v="38"/>
    <b v="1"/>
    <s v="theater/plays"/>
    <n v="120"/>
    <n v="31.5"/>
    <x v="1"/>
    <s v="plays"/>
    <x v="3573"/>
    <x v="3557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3574"/>
    <b v="0"/>
    <n v="31"/>
    <b v="1"/>
    <s v="theater/plays"/>
    <n v="133"/>
    <n v="42.9"/>
    <x v="1"/>
    <s v="plays"/>
    <x v="3574"/>
    <x v="3558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3575"/>
    <b v="0"/>
    <n v="23"/>
    <b v="1"/>
    <s v="theater/plays"/>
    <n v="115"/>
    <n v="50"/>
    <x v="1"/>
    <s v="plays"/>
    <x v="3575"/>
    <x v="3559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3576"/>
    <b v="0"/>
    <n v="35"/>
    <b v="1"/>
    <s v="theater/plays"/>
    <n v="100"/>
    <n v="28.57"/>
    <x v="1"/>
    <s v="plays"/>
    <x v="3576"/>
    <x v="3560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3577"/>
    <b v="0"/>
    <n v="93"/>
    <b v="1"/>
    <s v="theater/plays"/>
    <n v="187"/>
    <n v="20.12"/>
    <x v="1"/>
    <s v="plays"/>
    <x v="3577"/>
    <x v="3561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3578"/>
    <b v="0"/>
    <n v="1"/>
    <b v="0"/>
    <s v="theater/plays"/>
    <n v="1"/>
    <n v="10"/>
    <x v="1"/>
    <s v="plays"/>
    <x v="3578"/>
    <x v="3562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3579"/>
    <b v="0"/>
    <n v="14"/>
    <b v="0"/>
    <s v="theater/plays"/>
    <n v="42"/>
    <n v="29.79"/>
    <x v="1"/>
    <s v="plays"/>
    <x v="3579"/>
    <x v="3563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3580"/>
    <b v="0"/>
    <n v="0"/>
    <b v="0"/>
    <s v="theater/plays"/>
    <n v="0"/>
    <n v="0"/>
    <x v="1"/>
    <s v="plays"/>
    <x v="3580"/>
    <x v="3564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3581"/>
    <b v="0"/>
    <n v="3"/>
    <b v="0"/>
    <s v="theater/plays"/>
    <n v="61"/>
    <n v="203.67"/>
    <x v="1"/>
    <s v="plays"/>
    <x v="3581"/>
    <x v="3565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3582"/>
    <b v="0"/>
    <n v="24"/>
    <b v="1"/>
    <s v="theater/musical"/>
    <n v="100"/>
    <n v="41.67"/>
    <x v="1"/>
    <s v="musical"/>
    <x v="3582"/>
    <x v="356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3583"/>
    <b v="0"/>
    <n v="34"/>
    <b v="1"/>
    <s v="theater/musical"/>
    <n v="128"/>
    <n v="37.65"/>
    <x v="1"/>
    <s v="musical"/>
    <x v="3583"/>
    <x v="35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3584"/>
    <b v="0"/>
    <n v="2"/>
    <b v="0"/>
    <s v="theater/spaces"/>
    <n v="3"/>
    <n v="12.5"/>
    <x v="1"/>
    <s v="spaces"/>
    <x v="3584"/>
    <x v="3568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3585"/>
    <b v="0"/>
    <n v="20"/>
    <b v="1"/>
    <s v="theater/plays"/>
    <n v="122"/>
    <n v="60.9"/>
    <x v="1"/>
    <s v="plays"/>
    <x v="3585"/>
    <x v="3569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3586"/>
    <b v="0"/>
    <n v="17"/>
    <b v="1"/>
    <s v="theater/plays"/>
    <n v="163"/>
    <n v="95.59"/>
    <x v="1"/>
    <s v="plays"/>
    <x v="3586"/>
    <x v="357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3587"/>
    <b v="0"/>
    <n v="28"/>
    <b v="1"/>
    <s v="theater/spaces"/>
    <n v="100"/>
    <n v="35.71"/>
    <x v="1"/>
    <s v="spaces"/>
    <x v="3587"/>
    <x v="3571"/>
    <x v="0"/>
  </r>
  <r>
    <n v="2993"/>
    <s v="TRUE WEST: Think, Dog! Productions"/>
    <s v="Help us build the Kitchen from Hell!"/>
    <n v="1000"/>
    <n v="1003"/>
    <x v="2"/>
    <s v="US"/>
    <s v="USD"/>
    <n v="1455998867"/>
    <x v="3588"/>
    <b v="0"/>
    <n v="22"/>
    <b v="1"/>
    <s v="theater/spaces"/>
    <n v="100"/>
    <n v="45.59"/>
    <x v="1"/>
    <s v="spaces"/>
    <x v="3588"/>
    <x v="3572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3589"/>
    <b v="0"/>
    <n v="25"/>
    <b v="1"/>
    <s v="theater/spaces"/>
    <n v="127"/>
    <n v="50.88"/>
    <x v="1"/>
    <s v="spaces"/>
    <x v="3589"/>
    <x v="3573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3590"/>
    <b v="0"/>
    <n v="27"/>
    <b v="1"/>
    <s v="theater/spaces"/>
    <n v="101"/>
    <n v="37.22"/>
    <x v="1"/>
    <s v="spaces"/>
    <x v="3590"/>
    <x v="357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3591"/>
    <b v="0"/>
    <n v="7"/>
    <b v="0"/>
    <s v="theater/spaces"/>
    <n v="14"/>
    <n v="20.14"/>
    <x v="1"/>
    <s v="spaces"/>
    <x v="3591"/>
    <x v="357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3592"/>
    <b v="0"/>
    <n v="4"/>
    <b v="0"/>
    <s v="theater/spaces"/>
    <n v="4"/>
    <n v="10.25"/>
    <x v="1"/>
    <s v="spaces"/>
    <x v="3592"/>
    <x v="3576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3593"/>
    <b v="0"/>
    <n v="1"/>
    <b v="0"/>
    <s v="theater/spaces"/>
    <n v="0"/>
    <n v="1"/>
    <x v="1"/>
    <s v="spaces"/>
    <x v="3593"/>
    <x v="357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594"/>
    <b v="0"/>
    <n v="12"/>
    <b v="0"/>
    <s v="theater/plays"/>
    <n v="23"/>
    <n v="18.75"/>
    <x v="1"/>
    <s v="plays"/>
    <x v="3594"/>
    <x v="3578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3595"/>
    <b v="1"/>
    <n v="24"/>
    <b v="1"/>
    <s v="theater/plays"/>
    <n v="100"/>
    <n v="41.67"/>
    <x v="1"/>
    <s v="plays"/>
    <x v="3595"/>
    <x v="3579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3596"/>
    <b v="0"/>
    <n v="6"/>
    <b v="0"/>
    <s v="theater/musical"/>
    <n v="25"/>
    <n v="41.67"/>
    <x v="1"/>
    <s v="musical"/>
    <x v="3596"/>
    <x v="358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3597"/>
    <b v="0"/>
    <n v="28"/>
    <b v="1"/>
    <s v="theater/plays"/>
    <n v="161"/>
    <n v="57.5"/>
    <x v="1"/>
    <s v="plays"/>
    <x v="3597"/>
    <x v="358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3598"/>
    <b v="1"/>
    <n v="26"/>
    <b v="1"/>
    <s v="theater/plays"/>
    <n v="131"/>
    <n v="50.46"/>
    <x v="1"/>
    <s v="plays"/>
    <x v="3598"/>
    <x v="358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3599"/>
    <b v="0"/>
    <n v="20"/>
    <b v="1"/>
    <s v="theater/plays"/>
    <n v="107"/>
    <n v="53.34"/>
    <x v="1"/>
    <s v="plays"/>
    <x v="3599"/>
    <x v="3583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3600"/>
    <b v="0"/>
    <n v="49"/>
    <b v="1"/>
    <s v="theater/plays"/>
    <n v="126"/>
    <n v="25.69"/>
    <x v="1"/>
    <s v="plays"/>
    <x v="3600"/>
    <x v="3584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3601"/>
    <b v="0"/>
    <n v="26"/>
    <b v="1"/>
    <s v="theater/plays"/>
    <n v="117"/>
    <n v="44.92"/>
    <x v="1"/>
    <s v="plays"/>
    <x v="3601"/>
    <x v="358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3602"/>
    <b v="0"/>
    <n v="14"/>
    <b v="1"/>
    <s v="theater/plays"/>
    <n v="153"/>
    <n v="109.57"/>
    <x v="1"/>
    <s v="plays"/>
    <x v="3602"/>
    <x v="3586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3603"/>
    <b v="0"/>
    <n v="23"/>
    <b v="1"/>
    <s v="theater/plays"/>
    <n v="105"/>
    <n v="45.48"/>
    <x v="1"/>
    <s v="plays"/>
    <x v="3603"/>
    <x v="3587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3604"/>
    <b v="0"/>
    <n v="27"/>
    <b v="1"/>
    <s v="theater/plays"/>
    <n v="104"/>
    <n v="38.33"/>
    <x v="1"/>
    <s v="plays"/>
    <x v="3604"/>
    <x v="2465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3605"/>
    <b v="0"/>
    <n v="19"/>
    <b v="1"/>
    <s v="theater/plays"/>
    <n v="112"/>
    <n v="58.95"/>
    <x v="1"/>
    <s v="plays"/>
    <x v="3605"/>
    <x v="3588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3606"/>
    <b v="0"/>
    <n v="45"/>
    <b v="1"/>
    <s v="theater/plays"/>
    <n v="186"/>
    <n v="41.22"/>
    <x v="1"/>
    <s v="plays"/>
    <x v="3606"/>
    <x v="3589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3607"/>
    <b v="0"/>
    <n v="25"/>
    <b v="1"/>
    <s v="theater/plays"/>
    <n v="108"/>
    <n v="43.28"/>
    <x v="1"/>
    <s v="plays"/>
    <x v="3607"/>
    <x v="359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3608"/>
    <b v="0"/>
    <n v="14"/>
    <b v="1"/>
    <s v="theater/plays"/>
    <n v="108"/>
    <n v="77"/>
    <x v="1"/>
    <s v="plays"/>
    <x v="3608"/>
    <x v="359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3609"/>
    <b v="0"/>
    <n v="37"/>
    <b v="1"/>
    <s v="theater/plays"/>
    <n v="153"/>
    <n v="41.41"/>
    <x v="1"/>
    <s v="plays"/>
    <x v="3609"/>
    <x v="359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3610"/>
    <b v="0"/>
    <n v="27"/>
    <b v="1"/>
    <s v="theater/plays"/>
    <n v="128"/>
    <n v="47.22"/>
    <x v="1"/>
    <s v="plays"/>
    <x v="3610"/>
    <x v="3593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3611"/>
    <b v="0"/>
    <n v="42"/>
    <b v="1"/>
    <s v="theater/plays"/>
    <n v="106"/>
    <n v="25.31"/>
    <x v="1"/>
    <s v="plays"/>
    <x v="3611"/>
    <x v="3594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3612"/>
    <b v="0"/>
    <n v="8"/>
    <b v="1"/>
    <s v="theater/plays"/>
    <n v="100"/>
    <n v="125"/>
    <x v="1"/>
    <s v="plays"/>
    <x v="3612"/>
    <x v="3595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3613"/>
    <b v="0"/>
    <n v="17"/>
    <b v="1"/>
    <s v="theater/plays"/>
    <n v="100"/>
    <n v="58.82"/>
    <x v="1"/>
    <s v="plays"/>
    <x v="3613"/>
    <x v="3596"/>
    <x v="2"/>
  </r>
  <r>
    <n v="3531"/>
    <s v="The Reinvention of Lily Johnson"/>
    <s v="A political comedy for a crazy election year"/>
    <n v="1000"/>
    <n v="1280"/>
    <x v="2"/>
    <s v="US"/>
    <s v="USD"/>
    <n v="1467301334"/>
    <x v="3614"/>
    <b v="0"/>
    <n v="26"/>
    <b v="1"/>
    <s v="theater/plays"/>
    <n v="128"/>
    <n v="49.23"/>
    <x v="1"/>
    <s v="plays"/>
    <x v="3614"/>
    <x v="3597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3615"/>
    <b v="0"/>
    <n v="42"/>
    <b v="1"/>
    <s v="theater/plays"/>
    <n v="102"/>
    <n v="24.29"/>
    <x v="1"/>
    <s v="plays"/>
    <x v="3615"/>
    <x v="3598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3616"/>
    <b v="0"/>
    <n v="24"/>
    <b v="1"/>
    <s v="theater/plays"/>
    <n v="104"/>
    <n v="43.13"/>
    <x v="1"/>
    <s v="plays"/>
    <x v="3616"/>
    <x v="3599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3617"/>
    <b v="0"/>
    <n v="17"/>
    <b v="1"/>
    <s v="theater/plays"/>
    <n v="101"/>
    <n v="59.12"/>
    <x v="1"/>
    <s v="plays"/>
    <x v="3617"/>
    <x v="36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3618"/>
    <b v="0"/>
    <n v="41"/>
    <b v="1"/>
    <s v="theater/plays"/>
    <n v="109"/>
    <n v="26.54"/>
    <x v="1"/>
    <s v="plays"/>
    <x v="3618"/>
    <x v="3601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3619"/>
    <b v="0"/>
    <n v="19"/>
    <b v="1"/>
    <s v="theater/plays"/>
    <n v="111"/>
    <n v="58.42"/>
    <x v="1"/>
    <s v="plays"/>
    <x v="3619"/>
    <x v="3602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3620"/>
    <b v="0"/>
    <n v="49"/>
    <b v="1"/>
    <s v="theater/plays"/>
    <n v="287"/>
    <n v="58.57"/>
    <x v="1"/>
    <s v="plays"/>
    <x v="3620"/>
    <x v="3603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3621"/>
    <b v="0"/>
    <n v="27"/>
    <b v="1"/>
    <s v="theater/plays"/>
    <n v="110"/>
    <n v="40.78"/>
    <x v="1"/>
    <s v="plays"/>
    <x v="3621"/>
    <x v="3604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3622"/>
    <b v="0"/>
    <n v="31"/>
    <b v="1"/>
    <s v="theater/plays"/>
    <n v="162"/>
    <n v="52.35"/>
    <x v="1"/>
    <s v="plays"/>
    <x v="3622"/>
    <x v="3605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3623"/>
    <b v="0"/>
    <n v="17"/>
    <b v="1"/>
    <s v="theater/plays"/>
    <n v="113"/>
    <n v="66.47"/>
    <x v="1"/>
    <s v="plays"/>
    <x v="3623"/>
    <x v="3606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3624"/>
    <b v="0"/>
    <n v="21"/>
    <b v="1"/>
    <s v="theater/plays"/>
    <n v="100"/>
    <n v="47.67"/>
    <x v="1"/>
    <s v="plays"/>
    <x v="3624"/>
    <x v="360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3625"/>
    <b v="0"/>
    <n v="3"/>
    <b v="0"/>
    <s v="theater/musical"/>
    <n v="6"/>
    <n v="18.329999999999998"/>
    <x v="1"/>
    <s v="musical"/>
    <x v="3625"/>
    <x v="3608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3626"/>
    <b v="0"/>
    <n v="1"/>
    <b v="0"/>
    <s v="theater/musical"/>
    <n v="0"/>
    <n v="1"/>
    <x v="1"/>
    <s v="musical"/>
    <x v="3626"/>
    <x v="360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3627"/>
    <b v="0"/>
    <n v="28"/>
    <b v="1"/>
    <s v="theater/plays"/>
    <n v="104"/>
    <n v="36.96"/>
    <x v="1"/>
    <s v="plays"/>
    <x v="3627"/>
    <x v="361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3628"/>
    <b v="0"/>
    <n v="17"/>
    <b v="1"/>
    <s v="theater/plays"/>
    <n v="138"/>
    <n v="81.290000000000006"/>
    <x v="1"/>
    <s v="plays"/>
    <x v="3628"/>
    <x v="361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3629"/>
    <b v="0"/>
    <n v="18"/>
    <b v="1"/>
    <s v="theater/plays"/>
    <n v="112"/>
    <n v="62.17"/>
    <x v="1"/>
    <s v="plays"/>
    <x v="3629"/>
    <x v="3612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x v="3630"/>
    <b v="0"/>
    <n v="17"/>
    <b v="1"/>
    <s v="theater/plays"/>
    <n v="126"/>
    <n v="74.12"/>
    <x v="1"/>
    <s v="plays"/>
    <x v="3630"/>
    <x v="3613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3631"/>
    <b v="0"/>
    <n v="23"/>
    <b v="1"/>
    <s v="theater/plays"/>
    <n v="186"/>
    <n v="80.87"/>
    <x v="1"/>
    <s v="plays"/>
    <x v="3631"/>
    <x v="3614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3632"/>
    <b v="0"/>
    <n v="35"/>
    <b v="1"/>
    <s v="theater/plays"/>
    <n v="108"/>
    <n v="30.93"/>
    <x v="1"/>
    <s v="plays"/>
    <x v="3632"/>
    <x v="3615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3633"/>
    <b v="0"/>
    <n v="1"/>
    <b v="0"/>
    <s v="theater/plays"/>
    <n v="10"/>
    <n v="100"/>
    <x v="1"/>
    <s v="plays"/>
    <x v="3633"/>
    <x v="3616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3634"/>
    <b v="0"/>
    <n v="11"/>
    <b v="1"/>
    <s v="theater/musical"/>
    <n v="133"/>
    <n v="120.55"/>
    <x v="1"/>
    <s v="musical"/>
    <x v="3634"/>
    <x v="3617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x v="3635"/>
    <b v="0"/>
    <n v="38"/>
    <b v="1"/>
    <s v="theater/musical"/>
    <n v="146"/>
    <n v="38.42"/>
    <x v="1"/>
    <s v="musical"/>
    <x v="3635"/>
    <x v="3618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3636"/>
    <b v="0"/>
    <n v="10"/>
    <b v="1"/>
    <s v="theater/musical"/>
    <n v="115"/>
    <n v="115"/>
    <x v="1"/>
    <s v="musical"/>
    <x v="3636"/>
    <x v="361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3637"/>
    <b v="0"/>
    <n v="24"/>
    <b v="1"/>
    <s v="theater/plays"/>
    <n v="100"/>
    <n v="41.67"/>
    <x v="1"/>
    <s v="plays"/>
    <x v="3637"/>
    <x v="3620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3638"/>
    <b v="0"/>
    <n v="20"/>
    <b v="1"/>
    <s v="theater/plays"/>
    <n v="100"/>
    <n v="50"/>
    <x v="1"/>
    <s v="plays"/>
    <x v="3638"/>
    <x v="3621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3639"/>
    <b v="0"/>
    <n v="26"/>
    <b v="1"/>
    <s v="theater/plays"/>
    <n v="106"/>
    <n v="40.92"/>
    <x v="1"/>
    <s v="plays"/>
    <x v="3639"/>
    <x v="3622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3640"/>
    <b v="1"/>
    <n v="4"/>
    <b v="0"/>
    <s v="theater/plays"/>
    <n v="4"/>
    <n v="9.5"/>
    <x v="1"/>
    <s v="plays"/>
    <x v="3640"/>
    <x v="362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3641"/>
    <b v="0"/>
    <n v="1"/>
    <b v="0"/>
    <s v="theater/plays"/>
    <n v="3"/>
    <n v="25"/>
    <x v="1"/>
    <s v="plays"/>
    <x v="3641"/>
    <x v="362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3642"/>
    <b v="0"/>
    <n v="0"/>
    <b v="0"/>
    <s v="theater/plays"/>
    <n v="0"/>
    <n v="0"/>
    <x v="1"/>
    <s v="plays"/>
    <x v="3642"/>
    <x v="3625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3643"/>
    <b v="0"/>
    <n v="1"/>
    <b v="0"/>
    <s v="theater/plays"/>
    <n v="5"/>
    <n v="50"/>
    <x v="1"/>
    <s v="plays"/>
    <x v="3643"/>
    <x v="3626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3644"/>
    <b v="0"/>
    <n v="4"/>
    <b v="0"/>
    <s v="theater/plays"/>
    <n v="15"/>
    <n v="38.25"/>
    <x v="1"/>
    <s v="plays"/>
    <x v="3644"/>
    <x v="3627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3645"/>
    <b v="0"/>
    <n v="8"/>
    <b v="0"/>
    <s v="theater/plays"/>
    <n v="21"/>
    <n v="26.38"/>
    <x v="1"/>
    <s v="plays"/>
    <x v="3645"/>
    <x v="362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3646"/>
    <b v="0"/>
    <n v="11"/>
    <b v="0"/>
    <s v="theater/plays"/>
    <n v="32"/>
    <n v="29.09"/>
    <x v="1"/>
    <s v="plays"/>
    <x v="3646"/>
    <x v="3629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3647"/>
    <b v="0"/>
    <n v="4"/>
    <b v="0"/>
    <s v="theater/plays"/>
    <n v="6"/>
    <n v="15"/>
    <x v="1"/>
    <s v="plays"/>
    <x v="3647"/>
    <x v="3630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3648"/>
    <b v="0"/>
    <n v="6"/>
    <b v="0"/>
    <s v="theater/plays"/>
    <n v="17"/>
    <n v="27.5"/>
    <x v="1"/>
    <s v="plays"/>
    <x v="3648"/>
    <x v="363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3649"/>
    <b v="0"/>
    <n v="2"/>
    <b v="0"/>
    <s v="theater/plays"/>
    <n v="0"/>
    <n v="2"/>
    <x v="1"/>
    <s v="plays"/>
    <x v="3649"/>
    <x v="363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3650"/>
    <b v="0"/>
    <n v="5"/>
    <b v="0"/>
    <s v="theater/plays"/>
    <n v="5"/>
    <n v="9.4"/>
    <x v="1"/>
    <s v="plays"/>
    <x v="3650"/>
    <x v="3633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3651"/>
    <b v="0"/>
    <n v="3"/>
    <b v="0"/>
    <s v="theater/plays"/>
    <n v="3"/>
    <n v="10.67"/>
    <x v="1"/>
    <s v="plays"/>
    <x v="3651"/>
    <x v="3634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3652"/>
    <b v="0"/>
    <n v="6"/>
    <b v="0"/>
    <s v="theater/plays"/>
    <n v="10"/>
    <n v="16.670000000000002"/>
    <x v="1"/>
    <s v="plays"/>
    <x v="3652"/>
    <x v="3635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3653"/>
    <b v="0"/>
    <n v="48"/>
    <b v="1"/>
    <s v="film &amp; video/documentary"/>
    <n v="207"/>
    <n v="43.02"/>
    <x v="0"/>
    <s v="documentary"/>
    <x v="3653"/>
    <x v="363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3654"/>
    <b v="0"/>
    <n v="32"/>
    <b v="1"/>
    <s v="music/indie rock"/>
    <n v="105"/>
    <n v="32.72"/>
    <x v="5"/>
    <s v="indie rock"/>
    <x v="3654"/>
    <x v="363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3655"/>
    <b v="0"/>
    <n v="27"/>
    <b v="1"/>
    <s v="theater/plays"/>
    <n v="124"/>
    <n v="45.04"/>
    <x v="1"/>
    <s v="plays"/>
    <x v="3655"/>
    <x v="363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3656"/>
    <b v="0"/>
    <n v="27"/>
    <b v="1"/>
    <s v="theater/plays"/>
    <n v="119"/>
    <n v="42.3"/>
    <x v="1"/>
    <s v="plays"/>
    <x v="3656"/>
    <x v="3639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3657"/>
    <b v="0"/>
    <n v="25"/>
    <b v="1"/>
    <s v="technology/space exploration"/>
    <n v="106"/>
    <n v="39.44"/>
    <x v="3"/>
    <s v="space exploration"/>
    <x v="3657"/>
    <x v="364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3658"/>
    <b v="0"/>
    <n v="1"/>
    <b v="0"/>
    <s v="music/world music"/>
    <n v="1"/>
    <n v="5"/>
    <x v="5"/>
    <s v="world music"/>
    <x v="3658"/>
    <x v="3641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3659"/>
    <b v="0"/>
    <n v="18"/>
    <b v="1"/>
    <s v="film &amp; video/shorts"/>
    <n v="100"/>
    <n v="50"/>
    <x v="0"/>
    <s v="shorts"/>
    <x v="3659"/>
    <x v="3642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3660"/>
    <b v="0"/>
    <n v="5"/>
    <b v="0"/>
    <s v="music/jazz"/>
    <n v="38"/>
    <n v="69"/>
    <x v="5"/>
    <s v="jazz"/>
    <x v="3660"/>
    <x v="364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3661"/>
    <b v="0"/>
    <n v="32"/>
    <b v="1"/>
    <s v="photography/photobooks"/>
    <n v="115"/>
    <n v="32.340000000000003"/>
    <x v="6"/>
    <s v="photobooks"/>
    <x v="3661"/>
    <x v="3644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662"/>
    <b v="0"/>
    <n v="0"/>
    <b v="0"/>
    <s v="publishing/translations"/>
    <n v="0"/>
    <n v="0"/>
    <x v="2"/>
    <s v="translations"/>
    <x v="3662"/>
    <x v="3645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3663"/>
    <b v="0"/>
    <n v="13"/>
    <b v="1"/>
    <s v="music/rock"/>
    <n v="109"/>
    <n v="75.38"/>
    <x v="5"/>
    <s v="rock"/>
    <x v="3663"/>
    <x v="364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3664"/>
    <b v="0"/>
    <n v="42"/>
    <b v="1"/>
    <s v="music/indie rock"/>
    <n v="133"/>
    <n v="28.57"/>
    <x v="5"/>
    <s v="indie rock"/>
    <x v="3664"/>
    <x v="3647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3665"/>
    <b v="0"/>
    <n v="26"/>
    <b v="1"/>
    <s v="music/classical music"/>
    <n v="156"/>
    <n v="54.15"/>
    <x v="5"/>
    <s v="classical music"/>
    <x v="3665"/>
    <x v="364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x v="3666"/>
    <b v="0"/>
    <n v="36"/>
    <b v="1"/>
    <s v="music/classical music"/>
    <n v="118"/>
    <n v="29.61"/>
    <x v="5"/>
    <s v="classical music"/>
    <x v="3666"/>
    <x v="3649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3667"/>
    <b v="0"/>
    <n v="25"/>
    <b v="1"/>
    <s v="theater/spaces"/>
    <n v="143"/>
    <n v="51.6"/>
    <x v="1"/>
    <s v="spaces"/>
    <x v="3667"/>
    <x v="365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3668"/>
    <b v="0"/>
    <n v="15"/>
    <b v="1"/>
    <s v="theater/plays"/>
    <n v="101"/>
    <n v="60.33"/>
    <x v="1"/>
    <s v="plays"/>
    <x v="3668"/>
    <x v="365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3669"/>
    <b v="0"/>
    <n v="12"/>
    <b v="1"/>
    <s v="theater/plays"/>
    <n v="131"/>
    <n v="97.92"/>
    <x v="1"/>
    <s v="plays"/>
    <x v="3669"/>
    <x v="3652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3670"/>
    <b v="0"/>
    <n v="27"/>
    <b v="1"/>
    <s v="theater/plays"/>
    <n v="114"/>
    <n v="37.96"/>
    <x v="1"/>
    <s v="plays"/>
    <x v="3670"/>
    <x v="3143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3671"/>
    <b v="0"/>
    <n v="22"/>
    <b v="1"/>
    <s v="film &amp; video/television"/>
    <n v="145"/>
    <n v="56.14"/>
    <x v="0"/>
    <s v="television"/>
    <x v="3671"/>
    <x v="3653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3672"/>
    <b v="0"/>
    <n v="0"/>
    <b v="0"/>
    <s v="technology/wearables"/>
    <n v="0"/>
    <n v="0"/>
    <x v="3"/>
    <s v="wearables"/>
    <x v="3672"/>
    <x v="365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3673"/>
    <b v="0"/>
    <n v="23"/>
    <b v="1"/>
    <s v="theater/plays"/>
    <n v="141"/>
    <n v="52.17"/>
    <x v="1"/>
    <s v="plays"/>
    <x v="3673"/>
    <x v="3655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3674"/>
    <b v="0"/>
    <n v="27"/>
    <b v="1"/>
    <s v="music/rock"/>
    <n v="108"/>
    <n v="34.07"/>
    <x v="5"/>
    <s v="rock"/>
    <x v="3674"/>
    <x v="3656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3675"/>
    <b v="0"/>
    <n v="21"/>
    <b v="1"/>
    <s v="theater/plays"/>
    <n v="100"/>
    <n v="40.479999999999997"/>
    <x v="1"/>
    <s v="plays"/>
    <x v="3675"/>
    <x v="3657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3676"/>
    <b v="0"/>
    <n v="46"/>
    <b v="1"/>
    <s v="theater/plays"/>
    <n v="339"/>
    <n v="62.59"/>
    <x v="1"/>
    <s v="plays"/>
    <x v="3676"/>
    <x v="3658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3677"/>
    <b v="0"/>
    <n v="4"/>
    <b v="0"/>
    <s v="theater/plays"/>
    <n v="15"/>
    <n v="32.75"/>
    <x v="1"/>
    <s v="plays"/>
    <x v="3677"/>
    <x v="365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3678"/>
    <b v="0"/>
    <n v="5"/>
    <b v="0"/>
    <s v="theater/plays"/>
    <n v="20"/>
    <n v="34"/>
    <x v="1"/>
    <s v="plays"/>
    <x v="3678"/>
    <x v="366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3679"/>
    <b v="0"/>
    <n v="21"/>
    <b v="1"/>
    <s v="technology/space exploration"/>
    <n v="110"/>
    <n v="44.1"/>
    <x v="3"/>
    <s v="space exploration"/>
    <x v="3679"/>
    <x v="366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3680"/>
    <b v="0"/>
    <n v="5"/>
    <b v="0"/>
    <s v="film &amp; video/animation"/>
    <n v="18"/>
    <n v="28.2"/>
    <x v="0"/>
    <s v="animation"/>
    <x v="3680"/>
    <x v="3662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3681"/>
    <b v="0"/>
    <n v="27"/>
    <b v="1"/>
    <s v="technology/wearables"/>
    <n v="132"/>
    <n v="39.07"/>
    <x v="3"/>
    <s v="wearables"/>
    <x v="3681"/>
    <x v="3663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3682"/>
    <b v="0"/>
    <n v="25"/>
    <b v="1"/>
    <s v="music/rock"/>
    <n v="133"/>
    <n v="42.61"/>
    <x v="5"/>
    <s v="rock"/>
    <x v="3682"/>
    <x v="366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3683"/>
    <b v="0"/>
    <n v="33"/>
    <b v="1"/>
    <s v="music/rock"/>
    <n v="180"/>
    <n v="43.52"/>
    <x v="5"/>
    <s v="rock"/>
    <x v="3683"/>
    <x v="366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684"/>
    <b v="0"/>
    <n v="1"/>
    <b v="0"/>
    <s v="photography/places"/>
    <n v="0"/>
    <n v="1"/>
    <x v="6"/>
    <s v="places"/>
    <x v="3684"/>
    <x v="3666"/>
    <x v="2"/>
  </r>
  <r>
    <n v="1611"/>
    <s v="Skelton-Luns CD/7&quot;             No Big Deal."/>
    <s v="Skelton-Luns CD/7&quot; No Big Deal."/>
    <n v="800"/>
    <n v="1001"/>
    <x v="2"/>
    <s v="US"/>
    <s v="USD"/>
    <n v="1370390432"/>
    <x v="3685"/>
    <b v="0"/>
    <n v="27"/>
    <b v="1"/>
    <s v="music/rock"/>
    <n v="125"/>
    <n v="37.07"/>
    <x v="5"/>
    <s v="rock"/>
    <x v="3685"/>
    <x v="3667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3686"/>
    <b v="0"/>
    <n v="14"/>
    <b v="1"/>
    <s v="music/rock"/>
    <n v="102"/>
    <n v="58.21"/>
    <x v="5"/>
    <s v="rock"/>
    <x v="3686"/>
    <x v="3668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3687"/>
    <b v="1"/>
    <n v="23"/>
    <b v="1"/>
    <s v="technology/hardware"/>
    <n v="101"/>
    <n v="35"/>
    <x v="3"/>
    <s v="hardware"/>
    <x v="3687"/>
    <x v="3669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3688"/>
    <b v="0"/>
    <n v="37"/>
    <b v="1"/>
    <s v="music/indie rock"/>
    <n v="130"/>
    <n v="28"/>
    <x v="5"/>
    <s v="indie rock"/>
    <x v="3688"/>
    <x v="367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3689"/>
    <b v="0"/>
    <n v="7"/>
    <b v="1"/>
    <s v="music/rock"/>
    <n v="101"/>
    <n v="115.71"/>
    <x v="5"/>
    <s v="rock"/>
    <x v="3689"/>
    <x v="3671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3690"/>
    <b v="0"/>
    <n v="25"/>
    <b v="1"/>
    <s v="music/classical music"/>
    <n v="111"/>
    <n v="35.6"/>
    <x v="5"/>
    <s v="classical music"/>
    <x v="3690"/>
    <x v="367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3691"/>
    <b v="0"/>
    <n v="11"/>
    <b v="1"/>
    <s v="technology/makerspaces"/>
    <n v="125"/>
    <n v="91"/>
    <x v="3"/>
    <s v="makerspaces"/>
    <x v="3691"/>
    <x v="3673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3692"/>
    <b v="0"/>
    <n v="2"/>
    <b v="0"/>
    <s v="publishing/children's books"/>
    <n v="0"/>
    <n v="1"/>
    <x v="2"/>
    <s v="children's books"/>
    <x v="3692"/>
    <x v="3674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3693"/>
    <b v="0"/>
    <n v="21"/>
    <b v="1"/>
    <s v="theater/plays"/>
    <n v="116"/>
    <n v="44"/>
    <x v="1"/>
    <s v="plays"/>
    <x v="3693"/>
    <x v="3675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3694"/>
    <b v="0"/>
    <n v="21"/>
    <b v="1"/>
    <s v="theater/plays"/>
    <n v="170"/>
    <n v="64.760000000000005"/>
    <x v="1"/>
    <s v="plays"/>
    <x v="3694"/>
    <x v="367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3695"/>
    <b v="0"/>
    <n v="47"/>
    <b v="1"/>
    <s v="theater/plays"/>
    <n v="105"/>
    <n v="17.829999999999998"/>
    <x v="1"/>
    <s v="plays"/>
    <x v="3695"/>
    <x v="3677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3696"/>
    <b v="0"/>
    <n v="58"/>
    <b v="1"/>
    <s v="theater/plays"/>
    <n v="211"/>
    <n v="29.07"/>
    <x v="1"/>
    <s v="plays"/>
    <x v="3696"/>
    <x v="3678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3697"/>
    <b v="0"/>
    <n v="33"/>
    <b v="1"/>
    <s v="theater/plays"/>
    <n v="101"/>
    <n v="24.55"/>
    <x v="1"/>
    <s v="plays"/>
    <x v="3697"/>
    <x v="367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3698"/>
    <b v="0"/>
    <n v="20"/>
    <b v="1"/>
    <s v="theater/plays"/>
    <n v="171"/>
    <n v="68.25"/>
    <x v="1"/>
    <s v="plays"/>
    <x v="3698"/>
    <x v="368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3699"/>
    <b v="0"/>
    <n v="27"/>
    <b v="1"/>
    <s v="theater/plays"/>
    <n v="100"/>
    <n v="29.63"/>
    <x v="1"/>
    <s v="plays"/>
    <x v="3699"/>
    <x v="3681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3700"/>
    <b v="0"/>
    <n v="19"/>
    <b v="1"/>
    <s v="theater/plays"/>
    <n v="109"/>
    <n v="46.05"/>
    <x v="1"/>
    <s v="plays"/>
    <x v="3700"/>
    <x v="3682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3701"/>
    <b v="0"/>
    <n v="16"/>
    <b v="1"/>
    <s v="theater/plays"/>
    <n v="129"/>
    <n v="64.38"/>
    <x v="1"/>
    <s v="plays"/>
    <x v="3701"/>
    <x v="3683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3702"/>
    <b v="0"/>
    <n v="24"/>
    <b v="1"/>
    <s v="theater/plays"/>
    <n v="156"/>
    <n v="51.92"/>
    <x v="1"/>
    <s v="plays"/>
    <x v="3702"/>
    <x v="3684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3703"/>
    <b v="0"/>
    <n v="14"/>
    <b v="1"/>
    <s v="theater/plays"/>
    <n v="113"/>
    <n v="64.290000000000006"/>
    <x v="1"/>
    <s v="plays"/>
    <x v="3703"/>
    <x v="3685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x v="3704"/>
    <b v="0"/>
    <n v="7"/>
    <b v="0"/>
    <s v="theater/plays"/>
    <n v="33"/>
    <n v="37.14"/>
    <x v="1"/>
    <s v="plays"/>
    <x v="3704"/>
    <x v="368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3705"/>
    <b v="0"/>
    <n v="1"/>
    <b v="0"/>
    <s v="theater/plays"/>
    <n v="1"/>
    <n v="10"/>
    <x v="1"/>
    <s v="plays"/>
    <x v="3705"/>
    <x v="368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3706"/>
    <b v="0"/>
    <n v="1"/>
    <b v="0"/>
    <s v="technology/web"/>
    <n v="1"/>
    <n v="5"/>
    <x v="3"/>
    <s v="web"/>
    <x v="3706"/>
    <x v="3688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707"/>
    <b v="0"/>
    <n v="7"/>
    <b v="0"/>
    <s v="theater/plays"/>
    <n v="21"/>
    <n v="23.14"/>
    <x v="1"/>
    <s v="plays"/>
    <x v="3707"/>
    <x v="3689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3708"/>
    <b v="0"/>
    <n v="20"/>
    <b v="1"/>
    <s v="theater/plays"/>
    <n v="100"/>
    <n v="38.65"/>
    <x v="1"/>
    <s v="plays"/>
    <x v="3708"/>
    <x v="369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3709"/>
    <b v="0"/>
    <n v="28"/>
    <b v="1"/>
    <s v="film &amp; video/shorts"/>
    <n v="198"/>
    <n v="53.04"/>
    <x v="0"/>
    <s v="shorts"/>
    <x v="3709"/>
    <x v="3691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3710"/>
    <b v="0"/>
    <n v="12"/>
    <b v="0"/>
    <s v="film &amp; video/animation"/>
    <n v="64"/>
    <n v="40"/>
    <x v="0"/>
    <s v="animation"/>
    <x v="3710"/>
    <x v="369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3711"/>
    <b v="0"/>
    <n v="0"/>
    <b v="0"/>
    <s v="technology/web"/>
    <n v="0"/>
    <n v="0"/>
    <x v="3"/>
    <s v="web"/>
    <x v="3711"/>
    <x v="3693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3712"/>
    <b v="0"/>
    <n v="8"/>
    <b v="0"/>
    <s v="music/indie rock"/>
    <n v="37"/>
    <n v="35"/>
    <x v="5"/>
    <s v="indie rock"/>
    <x v="3712"/>
    <x v="3694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3713"/>
    <b v="0"/>
    <n v="1"/>
    <b v="0"/>
    <s v="games/video games"/>
    <n v="1"/>
    <n v="10"/>
    <x v="4"/>
    <s v="video games"/>
    <x v="3713"/>
    <x v="3695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3714"/>
    <b v="0"/>
    <n v="17"/>
    <b v="1"/>
    <s v="music/rock"/>
    <n v="122"/>
    <n v="53.88"/>
    <x v="5"/>
    <s v="rock"/>
    <x v="3714"/>
    <x v="3696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3715"/>
    <b v="0"/>
    <n v="7"/>
    <b v="0"/>
    <s v="photography/nature"/>
    <n v="13"/>
    <n v="14.43"/>
    <x v="6"/>
    <s v="nature"/>
    <x v="3715"/>
    <x v="3697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16"/>
    <b v="0"/>
    <n v="0"/>
    <b v="0"/>
    <s v="photography/nature"/>
    <n v="0"/>
    <n v="0"/>
    <x v="6"/>
    <s v="nature"/>
    <x v="3716"/>
    <x v="3698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3717"/>
    <b v="0"/>
    <n v="3"/>
    <b v="0"/>
    <s v="photography/nature"/>
    <n v="5"/>
    <n v="11.67"/>
    <x v="6"/>
    <s v="nature"/>
    <x v="3717"/>
    <x v="3699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3718"/>
    <b v="0"/>
    <n v="18"/>
    <b v="1"/>
    <s v="music/rock"/>
    <n v="101"/>
    <n v="42.11"/>
    <x v="5"/>
    <s v="rock"/>
    <x v="3718"/>
    <x v="3700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3719"/>
    <b v="0"/>
    <n v="19"/>
    <b v="1"/>
    <s v="music/rock"/>
    <n v="133"/>
    <n v="52.68"/>
    <x v="5"/>
    <s v="rock"/>
    <x v="3719"/>
    <x v="3701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3720"/>
    <b v="0"/>
    <n v="25"/>
    <b v="1"/>
    <s v="music/indie rock"/>
    <n v="113"/>
    <n v="34"/>
    <x v="5"/>
    <s v="indie rock"/>
    <x v="3720"/>
    <x v="370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3721"/>
    <b v="0"/>
    <n v="25"/>
    <b v="1"/>
    <s v="games/tabletop games"/>
    <n v="120"/>
    <n v="35.92"/>
    <x v="4"/>
    <s v="tabletop games"/>
    <x v="3721"/>
    <x v="3703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3722"/>
    <b v="0"/>
    <n v="27"/>
    <b v="1"/>
    <s v="music/electronic music"/>
    <n v="152"/>
    <n v="42.22"/>
    <x v="5"/>
    <s v="electronic music"/>
    <x v="3722"/>
    <x v="3704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3723"/>
    <b v="0"/>
    <n v="12"/>
    <b v="1"/>
    <s v="music/rock"/>
    <n v="185"/>
    <n v="115.83"/>
    <x v="5"/>
    <s v="rock"/>
    <x v="3723"/>
    <x v="3705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x v="3724"/>
    <b v="0"/>
    <n v="41"/>
    <b v="1"/>
    <s v="music/indie rock"/>
    <n v="171"/>
    <n v="31.34"/>
    <x v="5"/>
    <s v="indie rock"/>
    <x v="3724"/>
    <x v="3706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3725"/>
    <b v="0"/>
    <n v="269"/>
    <b v="1"/>
    <s v="technology/hardware"/>
    <n v="1462"/>
    <n v="40.76"/>
    <x v="3"/>
    <s v="hardware"/>
    <x v="3725"/>
    <x v="3707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3726"/>
    <b v="0"/>
    <n v="339"/>
    <b v="1"/>
    <s v="technology/hardware"/>
    <n v="978"/>
    <n v="21.64"/>
    <x v="3"/>
    <s v="hardware"/>
    <x v="3726"/>
    <x v="3708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3727"/>
    <b v="0"/>
    <n v="4"/>
    <b v="0"/>
    <s v="theater/plays"/>
    <n v="34"/>
    <n v="63"/>
    <x v="1"/>
    <s v="plays"/>
    <x v="3727"/>
    <x v="3709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3728"/>
    <b v="0"/>
    <n v="2"/>
    <b v="0"/>
    <s v="theater/plays"/>
    <n v="1"/>
    <n v="3"/>
    <x v="1"/>
    <s v="plays"/>
    <x v="3728"/>
    <x v="371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3729"/>
    <b v="0"/>
    <n v="9"/>
    <b v="1"/>
    <s v="theater/musical"/>
    <n v="106"/>
    <n v="88.33"/>
    <x v="1"/>
    <s v="musical"/>
    <x v="3729"/>
    <x v="371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3730"/>
    <b v="0"/>
    <n v="16"/>
    <b v="1"/>
    <s v="theater/plays"/>
    <n v="129"/>
    <n v="60.69"/>
    <x v="1"/>
    <s v="plays"/>
    <x v="3730"/>
    <x v="3712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3731"/>
    <b v="0"/>
    <n v="10"/>
    <b v="0"/>
    <s v="theater/spaces"/>
    <n v="57"/>
    <n v="43"/>
    <x v="1"/>
    <s v="spaces"/>
    <x v="3731"/>
    <x v="3713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3732"/>
    <b v="1"/>
    <n v="21"/>
    <b v="1"/>
    <s v="theater/plays"/>
    <n v="163"/>
    <n v="58.1"/>
    <x v="1"/>
    <s v="plays"/>
    <x v="3732"/>
    <x v="3642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3733"/>
    <b v="0"/>
    <n v="30"/>
    <b v="1"/>
    <s v="theater/plays"/>
    <n v="119"/>
    <n v="29.67"/>
    <x v="1"/>
    <s v="plays"/>
    <x v="3733"/>
    <x v="371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3734"/>
    <b v="0"/>
    <n v="8"/>
    <b v="1"/>
    <s v="theater/plays"/>
    <n v="104"/>
    <n v="97.5"/>
    <x v="1"/>
    <s v="plays"/>
    <x v="3734"/>
    <x v="3715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3735"/>
    <b v="0"/>
    <n v="23"/>
    <b v="1"/>
    <s v="theater/plays"/>
    <n v="139"/>
    <n v="45.35"/>
    <x v="1"/>
    <s v="plays"/>
    <x v="3735"/>
    <x v="371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3736"/>
    <b v="0"/>
    <n v="4"/>
    <b v="0"/>
    <s v="theater/plays"/>
    <n v="9"/>
    <n v="16.25"/>
    <x v="1"/>
    <s v="plays"/>
    <x v="3736"/>
    <x v="3717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3737"/>
    <b v="0"/>
    <n v="6"/>
    <b v="0"/>
    <s v="theater/plays"/>
    <n v="8"/>
    <n v="10.17"/>
    <x v="1"/>
    <s v="plays"/>
    <x v="3737"/>
    <x v="3718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3738"/>
    <b v="0"/>
    <n v="34"/>
    <b v="1"/>
    <s v="music/classical music"/>
    <n v="106"/>
    <n v="23.12"/>
    <x v="5"/>
    <s v="classical music"/>
    <x v="3738"/>
    <x v="3719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3739"/>
    <b v="0"/>
    <n v="51"/>
    <b v="1"/>
    <s v="theater/plays"/>
    <n v="119"/>
    <n v="17.25"/>
    <x v="1"/>
    <s v="plays"/>
    <x v="3739"/>
    <x v="372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3740"/>
    <b v="0"/>
    <n v="22"/>
    <b v="1"/>
    <s v="publishing/nonfiction"/>
    <n v="118"/>
    <n v="37.450000000000003"/>
    <x v="2"/>
    <s v="nonfiction"/>
    <x v="3740"/>
    <x v="3721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3741"/>
    <b v="0"/>
    <n v="14"/>
    <b v="1"/>
    <s v="music/rock"/>
    <n v="100"/>
    <n v="50"/>
    <x v="5"/>
    <s v="rock"/>
    <x v="3741"/>
    <x v="372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3742"/>
    <b v="0"/>
    <n v="1"/>
    <b v="0"/>
    <s v="photography/nature"/>
    <n v="9"/>
    <n v="60"/>
    <x v="6"/>
    <s v="nature"/>
    <x v="3742"/>
    <x v="3723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3743"/>
    <b v="0"/>
    <n v="33"/>
    <b v="1"/>
    <s v="music/rock"/>
    <n v="116"/>
    <n v="24.58"/>
    <x v="5"/>
    <s v="rock"/>
    <x v="3743"/>
    <x v="3724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3744"/>
    <b v="0"/>
    <n v="26"/>
    <b v="1"/>
    <s v="music/rock"/>
    <n v="250"/>
    <n v="67.31"/>
    <x v="5"/>
    <s v="rock"/>
    <x v="3744"/>
    <x v="3725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3745"/>
    <b v="0"/>
    <n v="48"/>
    <b v="1"/>
    <s v="music/indie rock"/>
    <n v="180"/>
    <n v="26.27"/>
    <x v="5"/>
    <s v="indie rock"/>
    <x v="3745"/>
    <x v="3726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3746"/>
    <b v="0"/>
    <n v="13"/>
    <b v="1"/>
    <s v="music/classical music"/>
    <n v="104"/>
    <n v="55.77"/>
    <x v="5"/>
    <s v="classical music"/>
    <x v="3746"/>
    <x v="3727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3747"/>
    <b v="0"/>
    <n v="20"/>
    <b v="1"/>
    <s v="theater/plays"/>
    <n v="104"/>
    <n v="36.5"/>
    <x v="1"/>
    <s v="plays"/>
    <x v="3747"/>
    <x v="3728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3748"/>
    <b v="0"/>
    <n v="6"/>
    <b v="1"/>
    <s v="theater/spaces"/>
    <n v="103"/>
    <n v="120.17"/>
    <x v="1"/>
    <s v="spaces"/>
    <x v="3748"/>
    <x v="372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749"/>
    <b v="0"/>
    <n v="0"/>
    <b v="0"/>
    <s v="theater/plays"/>
    <n v="0"/>
    <n v="0"/>
    <x v="1"/>
    <s v="plays"/>
    <x v="3749"/>
    <x v="3730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3750"/>
    <b v="0"/>
    <n v="27"/>
    <b v="1"/>
    <s v="theater/plays"/>
    <n v="103"/>
    <n v="26.67"/>
    <x v="1"/>
    <s v="plays"/>
    <x v="3750"/>
    <x v="3731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3751"/>
    <b v="0"/>
    <n v="23"/>
    <b v="1"/>
    <s v="theater/plays"/>
    <n v="171"/>
    <n v="52.17"/>
    <x v="1"/>
    <s v="plays"/>
    <x v="3751"/>
    <x v="3732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3752"/>
    <b v="0"/>
    <n v="34"/>
    <b v="1"/>
    <s v="theater/plays"/>
    <n v="138"/>
    <n v="28.41"/>
    <x v="1"/>
    <s v="plays"/>
    <x v="3752"/>
    <x v="373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3753"/>
    <b v="0"/>
    <n v="21"/>
    <b v="1"/>
    <s v="theater/plays"/>
    <n v="101"/>
    <n v="33.57"/>
    <x v="1"/>
    <s v="plays"/>
    <x v="3753"/>
    <x v="37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3754"/>
    <b v="0"/>
    <n v="18"/>
    <b v="1"/>
    <s v="theater/plays"/>
    <n v="175"/>
    <n v="68.06"/>
    <x v="1"/>
    <s v="plays"/>
    <x v="3754"/>
    <x v="3735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3755"/>
    <b v="0"/>
    <n v="2"/>
    <b v="0"/>
    <s v="theater/musical"/>
    <n v="2"/>
    <n v="7.5"/>
    <x v="1"/>
    <s v="musical"/>
    <x v="3755"/>
    <x v="3736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3756"/>
    <b v="0"/>
    <n v="39"/>
    <b v="1"/>
    <s v="theater/plays"/>
    <n v="300"/>
    <n v="53.85"/>
    <x v="1"/>
    <s v="plays"/>
    <x v="3756"/>
    <x v="3737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3757"/>
    <b v="0"/>
    <n v="4"/>
    <b v="0"/>
    <s v="theater/plays"/>
    <n v="21"/>
    <n v="37.5"/>
    <x v="1"/>
    <s v="plays"/>
    <x v="3757"/>
    <x v="373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3758"/>
    <b v="0"/>
    <n v="2"/>
    <b v="0"/>
    <s v="theater/plays"/>
    <n v="11"/>
    <n v="40"/>
    <x v="1"/>
    <s v="plays"/>
    <x v="3758"/>
    <x v="3739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3759"/>
    <b v="0"/>
    <n v="0"/>
    <b v="0"/>
    <s v="theater/plays"/>
    <n v="0"/>
    <n v="0"/>
    <x v="1"/>
    <s v="plays"/>
    <x v="3759"/>
    <x v="374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3760"/>
    <b v="0"/>
    <n v="0"/>
    <b v="0"/>
    <s v="theater/plays"/>
    <n v="0"/>
    <n v="0"/>
    <x v="1"/>
    <s v="plays"/>
    <x v="3760"/>
    <x v="374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3761"/>
    <b v="0"/>
    <n v="28"/>
    <b v="1"/>
    <s v="theater/plays"/>
    <n v="180"/>
    <n v="43.5"/>
    <x v="1"/>
    <s v="plays"/>
    <x v="3761"/>
    <x v="3742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3762"/>
    <b v="0"/>
    <n v="2"/>
    <b v="0"/>
    <s v="technology/gadgets"/>
    <n v="9"/>
    <n v="30"/>
    <x v="3"/>
    <s v="gadgets"/>
    <x v="3762"/>
    <x v="374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3763"/>
    <b v="0"/>
    <n v="19"/>
    <b v="1"/>
    <s v="publishing/nonfiction"/>
    <n v="116"/>
    <n v="40.21"/>
    <x v="2"/>
    <s v="nonfiction"/>
    <x v="3763"/>
    <x v="3744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3764"/>
    <b v="0"/>
    <n v="7"/>
    <b v="0"/>
    <s v="film &amp; video/drama"/>
    <n v="58"/>
    <n v="54.29"/>
    <x v="0"/>
    <s v="drama"/>
    <x v="3764"/>
    <x v="3745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3765"/>
    <b v="0"/>
    <n v="1"/>
    <b v="0"/>
    <s v="journalism/audio"/>
    <n v="2"/>
    <n v="10"/>
    <x v="8"/>
    <s v="audio"/>
    <x v="3765"/>
    <x v="3746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3766"/>
    <b v="1"/>
    <n v="34"/>
    <b v="1"/>
    <s v="music/rock"/>
    <n v="166"/>
    <n v="31.82"/>
    <x v="5"/>
    <s v="rock"/>
    <x v="3766"/>
    <x v="3747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3767"/>
    <b v="0"/>
    <n v="31"/>
    <b v="1"/>
    <s v="music/indie rock"/>
    <n v="171"/>
    <n v="35.840000000000003"/>
    <x v="5"/>
    <s v="indie rock"/>
    <x v="3767"/>
    <x v="3748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3768"/>
    <b v="0"/>
    <n v="79"/>
    <b v="1"/>
    <s v="games/tabletop games"/>
    <n v="408"/>
    <n v="33.549999999999997"/>
    <x v="4"/>
    <s v="tabletop games"/>
    <x v="3768"/>
    <x v="374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3769"/>
    <b v="0"/>
    <n v="15"/>
    <b v="1"/>
    <s v="theater/plays"/>
    <n v="117"/>
    <n v="50.67"/>
    <x v="1"/>
    <s v="plays"/>
    <x v="3769"/>
    <x v="375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3770"/>
    <b v="0"/>
    <n v="16"/>
    <b v="1"/>
    <s v="theater/plays"/>
    <n v="101"/>
    <n v="41.13"/>
    <x v="1"/>
    <s v="plays"/>
    <x v="3770"/>
    <x v="3751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3771"/>
    <b v="0"/>
    <n v="14"/>
    <b v="1"/>
    <s v="theater/plays"/>
    <n v="115"/>
    <n v="51"/>
    <x v="1"/>
    <s v="plays"/>
    <x v="3771"/>
    <x v="375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3772"/>
    <b v="0"/>
    <n v="0"/>
    <b v="0"/>
    <s v="theater/musical"/>
    <n v="0"/>
    <n v="0"/>
    <x v="1"/>
    <s v="musical"/>
    <x v="3772"/>
    <x v="375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3773"/>
    <b v="0"/>
    <n v="14"/>
    <b v="1"/>
    <s v="film &amp; video/television"/>
    <n v="133"/>
    <n v="57.14"/>
    <x v="0"/>
    <s v="television"/>
    <x v="3773"/>
    <x v="3754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3774"/>
    <b v="0"/>
    <n v="22"/>
    <b v="1"/>
    <s v="film &amp; video/television"/>
    <n v="100"/>
    <n v="27.27"/>
    <x v="0"/>
    <s v="television"/>
    <x v="3774"/>
    <x v="375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775"/>
    <b v="0"/>
    <n v="36"/>
    <b v="1"/>
    <s v="film &amp; video/shorts"/>
    <n v="127"/>
    <n v="21.19"/>
    <x v="0"/>
    <s v="shorts"/>
    <x v="3775"/>
    <x v="3756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3776"/>
    <b v="0"/>
    <n v="0"/>
    <b v="0"/>
    <s v="film &amp; video/science fiction"/>
    <n v="0"/>
    <n v="0"/>
    <x v="0"/>
    <s v="science fiction"/>
    <x v="3776"/>
    <x v="375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3777"/>
    <b v="0"/>
    <n v="22"/>
    <b v="1"/>
    <s v="film &amp; video/documentary"/>
    <n v="256"/>
    <n v="69.77"/>
    <x v="0"/>
    <s v="documentary"/>
    <x v="3777"/>
    <x v="3758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3778"/>
    <b v="0"/>
    <n v="13"/>
    <b v="1"/>
    <s v="film &amp; video/documentary"/>
    <n v="100"/>
    <n v="46.23"/>
    <x v="0"/>
    <s v="documentary"/>
    <x v="3778"/>
    <x v="3759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3779"/>
    <b v="0"/>
    <n v="33"/>
    <b v="1"/>
    <s v="music/rock"/>
    <n v="152"/>
    <n v="27.61"/>
    <x v="5"/>
    <s v="rock"/>
    <x v="3779"/>
    <x v="376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3780"/>
    <b v="0"/>
    <n v="5"/>
    <b v="0"/>
    <s v="games/video games"/>
    <n v="8"/>
    <n v="9"/>
    <x v="4"/>
    <s v="video games"/>
    <x v="3780"/>
    <x v="376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3781"/>
    <b v="1"/>
    <n v="25"/>
    <b v="1"/>
    <s v="publishing/radio &amp; podcasts"/>
    <n v="148"/>
    <n v="35.44"/>
    <x v="2"/>
    <s v="radio &amp; podcasts"/>
    <x v="3781"/>
    <x v="3762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3782"/>
    <b v="0"/>
    <n v="30"/>
    <b v="1"/>
    <s v="music/rock"/>
    <n v="307"/>
    <n v="61.37"/>
    <x v="5"/>
    <s v="rock"/>
    <x v="3782"/>
    <x v="3763"/>
    <x v="5"/>
  </r>
  <r>
    <n v="1927"/>
    <s v="GBS Detroit Presents Hampshire"/>
    <s v="Hampshire is headed to GBS Detroit."/>
    <n v="600"/>
    <n v="620"/>
    <x v="2"/>
    <s v="US"/>
    <s v="USD"/>
    <n v="1331182740"/>
    <x v="3783"/>
    <b v="0"/>
    <n v="11"/>
    <b v="1"/>
    <s v="music/indie rock"/>
    <n v="103"/>
    <n v="56.36"/>
    <x v="5"/>
    <s v="indie rock"/>
    <x v="3783"/>
    <x v="3764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3784"/>
    <b v="0"/>
    <n v="29"/>
    <b v="1"/>
    <s v="music/indie rock"/>
    <n v="187"/>
    <n v="38.74"/>
    <x v="5"/>
    <s v="indie rock"/>
    <x v="3784"/>
    <x v="3765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3785"/>
    <b v="0"/>
    <n v="3"/>
    <b v="1"/>
    <s v="technology/hardware"/>
    <n v="103"/>
    <n v="205"/>
    <x v="3"/>
    <s v="hardware"/>
    <x v="3785"/>
    <x v="3766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3786"/>
    <b v="0"/>
    <n v="14"/>
    <b v="1"/>
    <s v="music/indie rock"/>
    <n v="102"/>
    <n v="43.57"/>
    <x v="5"/>
    <s v="indie rock"/>
    <x v="3786"/>
    <x v="3767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3787"/>
    <b v="0"/>
    <n v="27"/>
    <b v="1"/>
    <s v="music/indie rock"/>
    <n v="137"/>
    <n v="30.37"/>
    <x v="5"/>
    <s v="indie rock"/>
    <x v="3787"/>
    <x v="3768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3788"/>
    <b v="0"/>
    <n v="24"/>
    <b v="1"/>
    <s v="music/electronic music"/>
    <n v="293"/>
    <n v="73.13"/>
    <x v="5"/>
    <s v="electronic music"/>
    <x v="3788"/>
    <x v="3769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3789"/>
    <b v="1"/>
    <n v="94"/>
    <b v="1"/>
    <s v="food/small batch"/>
    <n v="212"/>
    <n v="13.54"/>
    <x v="7"/>
    <s v="small batch"/>
    <x v="3789"/>
    <x v="377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3790"/>
    <b v="0"/>
    <n v="15"/>
    <b v="1"/>
    <s v="food/small batch"/>
    <n v="134"/>
    <n v="53.4"/>
    <x v="7"/>
    <s v="small batch"/>
    <x v="3790"/>
    <x v="3771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x v="3791"/>
    <b v="0"/>
    <n v="27"/>
    <b v="1"/>
    <s v="music/indie rock"/>
    <n v="125"/>
    <n v="27.78"/>
    <x v="5"/>
    <s v="indie rock"/>
    <x v="3791"/>
    <x v="3772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3792"/>
    <b v="0"/>
    <n v="29"/>
    <b v="1"/>
    <s v="music/indie rock"/>
    <n v="113"/>
    <n v="23.45"/>
    <x v="5"/>
    <s v="indie rock"/>
    <x v="3792"/>
    <x v="3773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3793"/>
    <b v="0"/>
    <n v="33"/>
    <b v="1"/>
    <s v="theater/plays"/>
    <n v="130"/>
    <n v="23.64"/>
    <x v="1"/>
    <s v="plays"/>
    <x v="3793"/>
    <x v="3774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3794"/>
    <b v="0"/>
    <n v="5"/>
    <b v="0"/>
    <s v="theater/plays"/>
    <n v="50"/>
    <n v="60"/>
    <x v="1"/>
    <s v="plays"/>
    <x v="3794"/>
    <x v="3775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3795"/>
    <b v="0"/>
    <n v="6"/>
    <b v="0"/>
    <s v="theater/plays"/>
    <n v="9"/>
    <n v="8.5"/>
    <x v="1"/>
    <s v="plays"/>
    <x v="3795"/>
    <x v="3776"/>
    <x v="1"/>
  </r>
  <r>
    <n v="3007"/>
    <s v="Bethlem"/>
    <s v="Consuite for 2015 CoreCon.  An adventure into insanity."/>
    <n v="600"/>
    <n v="1080"/>
    <x v="2"/>
    <s v="US"/>
    <s v="USD"/>
    <n v="1429938683"/>
    <x v="3796"/>
    <b v="0"/>
    <n v="20"/>
    <b v="1"/>
    <s v="theater/spaces"/>
    <n v="180"/>
    <n v="54"/>
    <x v="1"/>
    <s v="spaces"/>
    <x v="3796"/>
    <x v="3777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3797"/>
    <b v="0"/>
    <n v="9"/>
    <b v="1"/>
    <s v="theater/spaces"/>
    <n v="106"/>
    <n v="70.67"/>
    <x v="1"/>
    <s v="spaces"/>
    <x v="3797"/>
    <x v="377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3798"/>
    <b v="0"/>
    <n v="24"/>
    <b v="1"/>
    <s v="theater/plays"/>
    <n v="118"/>
    <n v="29.58"/>
    <x v="1"/>
    <s v="plays"/>
    <x v="3798"/>
    <x v="3779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3799"/>
    <b v="0"/>
    <n v="13"/>
    <b v="1"/>
    <s v="theater/plays"/>
    <n v="120"/>
    <n v="55.23"/>
    <x v="1"/>
    <s v="plays"/>
    <x v="3799"/>
    <x v="378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3800"/>
    <b v="0"/>
    <n v="27"/>
    <b v="1"/>
    <s v="theater/plays"/>
    <n v="130"/>
    <n v="28.89"/>
    <x v="1"/>
    <s v="plays"/>
    <x v="3800"/>
    <x v="3781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3801"/>
    <b v="0"/>
    <n v="2"/>
    <b v="0"/>
    <s v="theater/musical"/>
    <n v="2"/>
    <n v="5"/>
    <x v="1"/>
    <s v="musical"/>
    <x v="3801"/>
    <x v="3782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3802"/>
    <b v="0"/>
    <n v="26"/>
    <b v="1"/>
    <s v="theater/plays"/>
    <n v="119"/>
    <n v="27.5"/>
    <x v="1"/>
    <s v="plays"/>
    <x v="3802"/>
    <x v="3783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3803"/>
    <b v="0"/>
    <n v="3"/>
    <b v="0"/>
    <s v="theater/plays"/>
    <n v="17"/>
    <n v="33.33"/>
    <x v="1"/>
    <s v="plays"/>
    <x v="3803"/>
    <x v="3784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3804"/>
    <b v="0"/>
    <n v="4"/>
    <b v="0"/>
    <s v="theater/plays"/>
    <n v="38"/>
    <n v="56.25"/>
    <x v="1"/>
    <s v="plays"/>
    <x v="3804"/>
    <x v="3785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3805"/>
    <b v="0"/>
    <n v="0"/>
    <b v="0"/>
    <s v="theater/plays"/>
    <n v="0"/>
    <n v="0"/>
    <x v="1"/>
    <s v="plays"/>
    <x v="3805"/>
    <x v="3786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3806"/>
    <b v="0"/>
    <n v="0"/>
    <b v="0"/>
    <s v="theater/plays"/>
    <n v="0"/>
    <n v="0"/>
    <x v="1"/>
    <s v="plays"/>
    <x v="3806"/>
    <x v="3787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3807"/>
    <b v="0"/>
    <n v="0"/>
    <b v="0"/>
    <s v="film &amp; video/animation"/>
    <n v="0"/>
    <n v="0"/>
    <x v="0"/>
    <s v="animation"/>
    <x v="3807"/>
    <x v="3788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3808"/>
    <b v="0"/>
    <n v="15"/>
    <b v="1"/>
    <s v="publishing/nonfiction"/>
    <n v="148"/>
    <n v="54.27"/>
    <x v="2"/>
    <s v="nonfiction"/>
    <x v="3808"/>
    <x v="378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3809"/>
    <b v="0"/>
    <n v="5"/>
    <b v="0"/>
    <s v="music/jazz"/>
    <n v="22"/>
    <n v="24.6"/>
    <x v="5"/>
    <s v="jazz"/>
    <x v="3809"/>
    <x v="3790"/>
    <x v="3"/>
  </r>
  <r>
    <n v="1084"/>
    <s v="My own channel"/>
    <s v="I want to start my own channel for gaming"/>
    <n v="550"/>
    <n v="0"/>
    <x v="1"/>
    <s v="US"/>
    <s v="USD"/>
    <n v="1407534804"/>
    <x v="3810"/>
    <b v="0"/>
    <n v="0"/>
    <b v="0"/>
    <s v="games/video games"/>
    <n v="0"/>
    <n v="0"/>
    <x v="4"/>
    <s v="video games"/>
    <x v="3810"/>
    <x v="3791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x v="3811"/>
    <b v="0"/>
    <n v="33"/>
    <b v="1"/>
    <s v="music/electronic music"/>
    <n v="156"/>
    <n v="26.06"/>
    <x v="5"/>
    <s v="electronic music"/>
    <x v="3811"/>
    <x v="379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3812"/>
    <b v="0"/>
    <n v="1"/>
    <b v="0"/>
    <s v="theater/plays"/>
    <n v="5"/>
    <n v="30"/>
    <x v="1"/>
    <s v="plays"/>
    <x v="3812"/>
    <x v="3793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3813"/>
    <b v="0"/>
    <n v="21"/>
    <b v="1"/>
    <s v="theater/plays"/>
    <n v="108"/>
    <n v="28.19"/>
    <x v="1"/>
    <s v="plays"/>
    <x v="3813"/>
    <x v="3794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3814"/>
    <b v="0"/>
    <n v="27"/>
    <b v="1"/>
    <s v="theater/plays"/>
    <n v="142"/>
    <n v="29"/>
    <x v="1"/>
    <s v="plays"/>
    <x v="3814"/>
    <x v="379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3815"/>
    <b v="0"/>
    <n v="20"/>
    <b v="1"/>
    <s v="theater/plays"/>
    <n v="105"/>
    <n v="29"/>
    <x v="1"/>
    <s v="plays"/>
    <x v="3815"/>
    <x v="3796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3816"/>
    <b v="0"/>
    <n v="28"/>
    <b v="1"/>
    <s v="theater/musical"/>
    <n v="130"/>
    <n v="25.46"/>
    <x v="1"/>
    <s v="musical"/>
    <x v="3816"/>
    <x v="379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3817"/>
    <b v="0"/>
    <n v="1"/>
    <b v="0"/>
    <s v="publishing/children's books"/>
    <n v="0"/>
    <n v="1"/>
    <x v="2"/>
    <s v="children's books"/>
    <x v="3817"/>
    <x v="3798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3818"/>
    <b v="0"/>
    <n v="0"/>
    <b v="0"/>
    <s v="theater/plays"/>
    <n v="0"/>
    <n v="0"/>
    <x v="1"/>
    <s v="plays"/>
    <x v="3818"/>
    <x v="3799"/>
    <x v="0"/>
  </r>
  <r>
    <n v="1588"/>
    <s v="The Right Side of Texas"/>
    <s v="Southeast Texas as seen through the lens of a cell phone camera"/>
    <n v="516"/>
    <n v="0"/>
    <x v="1"/>
    <s v="US"/>
    <s v="USD"/>
    <n v="1422735120"/>
    <x v="3819"/>
    <b v="0"/>
    <n v="0"/>
    <b v="0"/>
    <s v="photography/places"/>
    <n v="0"/>
    <n v="0"/>
    <x v="6"/>
    <s v="places"/>
    <x v="3819"/>
    <x v="38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3820"/>
    <b v="0"/>
    <n v="0"/>
    <b v="0"/>
    <s v="technology/web"/>
    <n v="0"/>
    <n v="0"/>
    <x v="3"/>
    <s v="web"/>
    <x v="3820"/>
    <x v="3801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x v="3821"/>
    <b v="0"/>
    <n v="8"/>
    <b v="0"/>
    <s v="film &amp; video/animation"/>
    <n v="27"/>
    <n v="17.25"/>
    <x v="0"/>
    <s v="animation"/>
    <x v="3821"/>
    <x v="3802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822"/>
    <b v="0"/>
    <n v="35"/>
    <b v="1"/>
    <s v="film &amp; video/television"/>
    <n v="105"/>
    <n v="15"/>
    <x v="0"/>
    <s v="television"/>
    <x v="3822"/>
    <x v="380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3823"/>
    <b v="0"/>
    <n v="20"/>
    <b v="1"/>
    <s v="film &amp; video/television"/>
    <n v="126"/>
    <n v="31.5"/>
    <x v="0"/>
    <s v="television"/>
    <x v="3823"/>
    <x v="38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3824"/>
    <b v="0"/>
    <n v="17"/>
    <b v="1"/>
    <s v="film &amp; video/shorts"/>
    <n v="127"/>
    <n v="37.409999999999997"/>
    <x v="0"/>
    <s v="shorts"/>
    <x v="3824"/>
    <x v="380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825"/>
    <b v="0"/>
    <n v="29"/>
    <b v="1"/>
    <s v="film &amp; video/shorts"/>
    <n v="113"/>
    <n v="19.47"/>
    <x v="0"/>
    <s v="shorts"/>
    <x v="3825"/>
    <x v="3806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3826"/>
    <b v="0"/>
    <n v="7"/>
    <b v="1"/>
    <s v="film &amp; video/shorts"/>
    <n v="100"/>
    <n v="71.430000000000007"/>
    <x v="0"/>
    <s v="shorts"/>
    <x v="3826"/>
    <x v="3807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3827"/>
    <b v="0"/>
    <n v="16"/>
    <b v="1"/>
    <s v="film &amp; video/shorts"/>
    <n v="100"/>
    <n v="31.38"/>
    <x v="0"/>
    <s v="shorts"/>
    <x v="3827"/>
    <x v="3808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x v="3828"/>
    <b v="0"/>
    <n v="10"/>
    <b v="1"/>
    <s v="film &amp; video/shorts"/>
    <n v="120"/>
    <n v="60"/>
    <x v="0"/>
    <s v="shorts"/>
    <x v="3828"/>
    <x v="3809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3829"/>
    <b v="0"/>
    <n v="6"/>
    <b v="0"/>
    <s v="film &amp; video/science fiction"/>
    <n v="14"/>
    <n v="11.67"/>
    <x v="0"/>
    <s v="science fiction"/>
    <x v="3829"/>
    <x v="381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3830"/>
    <b v="0"/>
    <n v="1"/>
    <b v="0"/>
    <s v="film &amp; video/science fiction"/>
    <n v="100"/>
    <n v="500"/>
    <x v="0"/>
    <s v="science fiction"/>
    <x v="3830"/>
    <x v="3811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3831"/>
    <b v="0"/>
    <n v="14"/>
    <b v="1"/>
    <s v="film &amp; video/documentary"/>
    <n v="120"/>
    <n v="42.86"/>
    <x v="0"/>
    <s v="documentary"/>
    <x v="3831"/>
    <x v="3812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3832"/>
    <b v="0"/>
    <n v="15"/>
    <b v="1"/>
    <s v="film &amp; video/documentary"/>
    <n v="137"/>
    <n v="45.6"/>
    <x v="0"/>
    <s v="documentary"/>
    <x v="3832"/>
    <x v="381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3833"/>
    <b v="0"/>
    <n v="20"/>
    <b v="1"/>
    <s v="theater/plays"/>
    <n v="101"/>
    <n v="25.16"/>
    <x v="1"/>
    <s v="plays"/>
    <x v="3833"/>
    <x v="38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3834"/>
    <b v="0"/>
    <n v="2"/>
    <b v="0"/>
    <s v="technology/web"/>
    <n v="1"/>
    <n v="3"/>
    <x v="3"/>
    <s v="web"/>
    <x v="3834"/>
    <x v="3815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3835"/>
    <b v="0"/>
    <n v="7"/>
    <b v="0"/>
    <s v="technology/web"/>
    <n v="23"/>
    <n v="16.43"/>
    <x v="3"/>
    <s v="web"/>
    <x v="3835"/>
    <x v="381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3836"/>
    <b v="0"/>
    <n v="9"/>
    <b v="0"/>
    <s v="publishing/fiction"/>
    <n v="70"/>
    <n v="39"/>
    <x v="2"/>
    <s v="fiction"/>
    <x v="3836"/>
    <x v="381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3837"/>
    <b v="0"/>
    <n v="1"/>
    <b v="0"/>
    <s v="publishing/fiction"/>
    <n v="0"/>
    <n v="2"/>
    <x v="2"/>
    <s v="fiction"/>
    <x v="3837"/>
    <x v="3818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3838"/>
    <b v="0"/>
    <n v="29"/>
    <b v="1"/>
    <s v="music/rock"/>
    <n v="181"/>
    <n v="31.14"/>
    <x v="5"/>
    <s v="rock"/>
    <x v="3838"/>
    <x v="3819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3839"/>
    <b v="0"/>
    <n v="16"/>
    <b v="1"/>
    <s v="music/rock"/>
    <n v="104"/>
    <n v="32.5"/>
    <x v="5"/>
    <s v="rock"/>
    <x v="3839"/>
    <x v="382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3840"/>
    <b v="0"/>
    <n v="7"/>
    <b v="0"/>
    <s v="music/indie rock"/>
    <n v="41"/>
    <n v="29.29"/>
    <x v="5"/>
    <s v="indie rock"/>
    <x v="3840"/>
    <x v="3821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3841"/>
    <b v="0"/>
    <n v="0"/>
    <b v="0"/>
    <s v="music/jazz"/>
    <n v="0"/>
    <n v="0"/>
    <x v="5"/>
    <s v="jazz"/>
    <x v="3841"/>
    <x v="3822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3842"/>
    <b v="0"/>
    <n v="30"/>
    <b v="1"/>
    <s v="music/electronic music"/>
    <n v="128"/>
    <n v="21.37"/>
    <x v="5"/>
    <s v="electronic music"/>
    <x v="3842"/>
    <x v="3823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3843"/>
    <b v="0"/>
    <n v="0"/>
    <b v="0"/>
    <s v="journalism/audio"/>
    <n v="0"/>
    <n v="0"/>
    <x v="8"/>
    <s v="audio"/>
    <x v="3843"/>
    <x v="3824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3844"/>
    <b v="0"/>
    <n v="10"/>
    <b v="0"/>
    <s v="games/video games"/>
    <n v="26"/>
    <n v="13"/>
    <x v="4"/>
    <s v="video games"/>
    <x v="3844"/>
    <x v="3825"/>
    <x v="4"/>
  </r>
  <r>
    <n v="1141"/>
    <s v="Arena Z - Zombie Survival"/>
    <s v="I think this will be a great game!"/>
    <n v="500"/>
    <n v="0"/>
    <x v="1"/>
    <s v="DE"/>
    <s v="EUR"/>
    <n v="1436460450"/>
    <x v="3845"/>
    <b v="0"/>
    <n v="0"/>
    <b v="0"/>
    <s v="games/mobile games"/>
    <n v="0"/>
    <n v="0"/>
    <x v="4"/>
    <s v="mobile games"/>
    <x v="3845"/>
    <x v="3826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3846"/>
    <b v="0"/>
    <n v="13"/>
    <b v="1"/>
    <s v="photography/photobooks"/>
    <n v="135"/>
    <n v="51.92"/>
    <x v="6"/>
    <s v="photobooks"/>
    <x v="3846"/>
    <x v="3827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3847"/>
    <b v="0"/>
    <n v="22"/>
    <b v="1"/>
    <s v="theater/plays"/>
    <n v="122"/>
    <n v="27.73"/>
    <x v="1"/>
    <s v="plays"/>
    <x v="3847"/>
    <x v="3828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x v="3848"/>
    <b v="0"/>
    <n v="16"/>
    <b v="1"/>
    <s v="music/rock"/>
    <n v="124"/>
    <n v="38.75"/>
    <x v="5"/>
    <s v="rock"/>
    <x v="3848"/>
    <x v="3829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3849"/>
    <b v="0"/>
    <n v="34"/>
    <b v="1"/>
    <s v="music/rock"/>
    <n v="145"/>
    <n v="21.38"/>
    <x v="5"/>
    <s v="rock"/>
    <x v="3849"/>
    <x v="3830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3850"/>
    <b v="0"/>
    <n v="13"/>
    <b v="1"/>
    <s v="music/rock"/>
    <n v="110"/>
    <n v="42.38"/>
    <x v="5"/>
    <s v="rock"/>
    <x v="3850"/>
    <x v="383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851"/>
    <b v="0"/>
    <n v="1"/>
    <b v="0"/>
    <s v="publishing/translations"/>
    <n v="0"/>
    <n v="1"/>
    <x v="2"/>
    <s v="translations"/>
    <x v="3851"/>
    <x v="3832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3852"/>
    <b v="0"/>
    <n v="1"/>
    <b v="0"/>
    <s v="photography/nature"/>
    <n v="4"/>
    <n v="20"/>
    <x v="6"/>
    <s v="nature"/>
    <x v="3852"/>
    <x v="3833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3853"/>
    <b v="0"/>
    <n v="6"/>
    <b v="0"/>
    <s v="photography/nature"/>
    <n v="34"/>
    <n v="28.33"/>
    <x v="6"/>
    <s v="nature"/>
    <x v="3853"/>
    <x v="3834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854"/>
    <b v="0"/>
    <n v="0"/>
    <b v="0"/>
    <s v="photography/places"/>
    <n v="0"/>
    <n v="0"/>
    <x v="6"/>
    <s v="places"/>
    <x v="3854"/>
    <x v="3835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3855"/>
    <b v="0"/>
    <n v="11"/>
    <b v="1"/>
    <s v="music/rock"/>
    <n v="110"/>
    <n v="50"/>
    <x v="5"/>
    <s v="rock"/>
    <x v="3855"/>
    <x v="3836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3856"/>
    <b v="0"/>
    <n v="15"/>
    <b v="1"/>
    <s v="music/rock"/>
    <n v="104"/>
    <n v="34.6"/>
    <x v="5"/>
    <s v="rock"/>
    <x v="3856"/>
    <x v="3837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3857"/>
    <b v="0"/>
    <n v="45"/>
    <b v="1"/>
    <s v="music/pop"/>
    <n v="113"/>
    <n v="12.53"/>
    <x v="5"/>
    <s v="pop"/>
    <x v="3857"/>
    <x v="3838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3858"/>
    <b v="0"/>
    <n v="11"/>
    <b v="1"/>
    <s v="music/rock"/>
    <n v="104"/>
    <n v="47.27"/>
    <x v="5"/>
    <s v="rock"/>
    <x v="3858"/>
    <x v="3839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3859"/>
    <b v="0"/>
    <n v="26"/>
    <b v="1"/>
    <s v="music/indie rock"/>
    <n v="137"/>
    <n v="26.27"/>
    <x v="5"/>
    <s v="indie rock"/>
    <x v="3859"/>
    <x v="3840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3860"/>
    <b v="0"/>
    <n v="4"/>
    <b v="0"/>
    <s v="technology/gadgets"/>
    <n v="2"/>
    <n v="2"/>
    <x v="3"/>
    <s v="gadgets"/>
    <x v="3860"/>
    <x v="384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3861"/>
    <b v="0"/>
    <n v="8"/>
    <b v="0"/>
    <s v="technology/gadgets"/>
    <n v="47"/>
    <n v="29.63"/>
    <x v="3"/>
    <s v="gadgets"/>
    <x v="3861"/>
    <x v="3842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3862"/>
    <b v="1"/>
    <n v="17"/>
    <b v="1"/>
    <s v="technology/hardware"/>
    <n v="312"/>
    <n v="91.76"/>
    <x v="3"/>
    <s v="hardware"/>
    <x v="3862"/>
    <x v="384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3863"/>
    <b v="0"/>
    <n v="5"/>
    <b v="0"/>
    <s v="games/video games"/>
    <n v="10"/>
    <n v="10"/>
    <x v="4"/>
    <s v="video games"/>
    <x v="3863"/>
    <x v="3844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3864"/>
    <b v="0"/>
    <n v="3"/>
    <b v="0"/>
    <s v="games/video games"/>
    <n v="5"/>
    <n v="8.33"/>
    <x v="4"/>
    <s v="video games"/>
    <x v="3864"/>
    <x v="3845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3865"/>
    <b v="0"/>
    <n v="15"/>
    <b v="1"/>
    <s v="music/electronic music"/>
    <n v="151"/>
    <n v="50.27"/>
    <x v="5"/>
    <s v="electronic music"/>
    <x v="3865"/>
    <x v="3846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3866"/>
    <b v="0"/>
    <n v="30"/>
    <b v="1"/>
    <s v="games/tabletop games"/>
    <n v="163"/>
    <n v="27.1"/>
    <x v="4"/>
    <s v="tabletop games"/>
    <x v="3866"/>
    <x v="3847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3867"/>
    <b v="0"/>
    <n v="197"/>
    <b v="1"/>
    <s v="games/tabletop games"/>
    <n v="460"/>
    <n v="11.67"/>
    <x v="4"/>
    <s v="tabletop games"/>
    <x v="3867"/>
    <x v="38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x v="3868"/>
    <b v="0"/>
    <n v="1"/>
    <b v="0"/>
    <s v="food/food trucks"/>
    <n v="0"/>
    <n v="1"/>
    <x v="7"/>
    <s v="food trucks"/>
    <x v="3868"/>
    <x v="3849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3869"/>
    <b v="0"/>
    <n v="17"/>
    <b v="1"/>
    <s v="music/indie rock"/>
    <n v="128"/>
    <n v="37.65"/>
    <x v="5"/>
    <s v="indie rock"/>
    <x v="3869"/>
    <x v="3850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3870"/>
    <b v="0"/>
    <n v="16"/>
    <b v="1"/>
    <s v="music/indie rock"/>
    <n v="121"/>
    <n v="37.94"/>
    <x v="5"/>
    <s v="indie rock"/>
    <x v="3870"/>
    <x v="3851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3871"/>
    <b v="0"/>
    <n v="10"/>
    <b v="1"/>
    <s v="music/indie rock"/>
    <n v="103"/>
    <n v="51.6"/>
    <x v="5"/>
    <s v="indie rock"/>
    <x v="3871"/>
    <x v="385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3872"/>
    <b v="1"/>
    <n v="151"/>
    <b v="1"/>
    <s v="technology/space exploration"/>
    <n v="661"/>
    <n v="21.9"/>
    <x v="3"/>
    <s v="space exploration"/>
    <x v="3872"/>
    <x v="3853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3873"/>
    <b v="1"/>
    <n v="159"/>
    <b v="1"/>
    <s v="technology/space exploration"/>
    <n v="878"/>
    <n v="27.6"/>
    <x v="3"/>
    <s v="space exploration"/>
    <x v="3873"/>
    <x v="3854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3874"/>
    <b v="0"/>
    <n v="26"/>
    <b v="1"/>
    <s v="technology/space exploration"/>
    <n v="166"/>
    <n v="31.96"/>
    <x v="3"/>
    <s v="space exploration"/>
    <x v="3874"/>
    <x v="385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3875"/>
    <b v="0"/>
    <n v="4"/>
    <b v="0"/>
    <s v="publishing/children's books"/>
    <n v="28"/>
    <n v="35"/>
    <x v="2"/>
    <s v="children's books"/>
    <x v="3875"/>
    <x v="3856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3876"/>
    <b v="0"/>
    <n v="15"/>
    <b v="0"/>
    <s v="publishing/children's books"/>
    <n v="52"/>
    <n v="17.329999999999998"/>
    <x v="2"/>
    <s v="children's books"/>
    <x v="3876"/>
    <x v="385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3877"/>
    <b v="0"/>
    <n v="13"/>
    <b v="1"/>
    <s v="theater/plays"/>
    <n v="133"/>
    <n v="51.23"/>
    <x v="1"/>
    <s v="plays"/>
    <x v="3877"/>
    <x v="3858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3878"/>
    <b v="0"/>
    <n v="1"/>
    <b v="0"/>
    <s v="theater/plays"/>
    <n v="1"/>
    <n v="5"/>
    <x v="1"/>
    <s v="plays"/>
    <x v="3878"/>
    <x v="385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3879"/>
    <b v="0"/>
    <n v="4"/>
    <b v="0"/>
    <s v="theater/plays"/>
    <n v="5"/>
    <n v="5.75"/>
    <x v="1"/>
    <s v="plays"/>
    <x v="3879"/>
    <x v="386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3880"/>
    <b v="0"/>
    <n v="6"/>
    <b v="1"/>
    <s v="theater/musical"/>
    <n v="100"/>
    <n v="83.33"/>
    <x v="1"/>
    <s v="musical"/>
    <x v="3880"/>
    <x v="3861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3881"/>
    <b v="0"/>
    <n v="8"/>
    <b v="1"/>
    <s v="theater/spaces"/>
    <n v="100"/>
    <n v="62.5"/>
    <x v="1"/>
    <s v="spaces"/>
    <x v="3881"/>
    <x v="386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3882"/>
    <b v="0"/>
    <n v="32"/>
    <b v="1"/>
    <s v="theater/spaces"/>
    <n v="213"/>
    <n v="33.31"/>
    <x v="1"/>
    <s v="spaces"/>
    <x v="3882"/>
    <x v="3863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3883"/>
    <b v="0"/>
    <n v="20"/>
    <b v="1"/>
    <s v="theater/spaces"/>
    <n v="149"/>
    <n v="37.25"/>
    <x v="1"/>
    <s v="spaces"/>
    <x v="3883"/>
    <x v="3864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884"/>
    <b v="0"/>
    <n v="16"/>
    <b v="0"/>
    <s v="theater/plays"/>
    <n v="108"/>
    <n v="33.75"/>
    <x v="1"/>
    <s v="plays"/>
    <x v="3884"/>
    <x v="3865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885"/>
    <b v="0"/>
    <n v="22"/>
    <b v="0"/>
    <s v="theater/plays"/>
    <n v="128"/>
    <n v="29.05"/>
    <x v="1"/>
    <s v="plays"/>
    <x v="3885"/>
    <x v="3866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886"/>
    <b v="0"/>
    <n v="8"/>
    <b v="0"/>
    <s v="theater/plays"/>
    <n v="52"/>
    <n v="32.25"/>
    <x v="1"/>
    <s v="plays"/>
    <x v="3886"/>
    <x v="3867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3887"/>
    <b v="1"/>
    <n v="15"/>
    <b v="1"/>
    <s v="theater/plays"/>
    <n v="109"/>
    <n v="36.33"/>
    <x v="1"/>
    <s v="plays"/>
    <x v="3887"/>
    <x v="386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3888"/>
    <b v="0"/>
    <n v="0"/>
    <b v="0"/>
    <s v="theater/musical"/>
    <n v="0"/>
    <n v="0"/>
    <x v="1"/>
    <s v="musical"/>
    <x v="3888"/>
    <x v="3869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3889"/>
    <b v="0"/>
    <n v="25"/>
    <b v="1"/>
    <s v="theater/plays"/>
    <n v="133"/>
    <n v="26.61"/>
    <x v="1"/>
    <s v="plays"/>
    <x v="3889"/>
    <x v="3870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3890"/>
    <b v="0"/>
    <n v="14"/>
    <b v="1"/>
    <s v="theater/plays"/>
    <n v="114"/>
    <n v="40.71"/>
    <x v="1"/>
    <s v="plays"/>
    <x v="3890"/>
    <x v="3871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3891"/>
    <b v="0"/>
    <n v="16"/>
    <b v="1"/>
    <s v="theater/plays"/>
    <n v="108"/>
    <n v="33.75"/>
    <x v="1"/>
    <s v="plays"/>
    <x v="3891"/>
    <x v="387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3892"/>
    <b v="0"/>
    <n v="15"/>
    <b v="1"/>
    <s v="theater/plays"/>
    <n v="107"/>
    <n v="35.799999999999997"/>
    <x v="1"/>
    <s v="plays"/>
    <x v="3892"/>
    <x v="387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3893"/>
    <b v="0"/>
    <n v="13"/>
    <b v="1"/>
    <s v="theater/plays"/>
    <n v="130"/>
    <n v="50"/>
    <x v="1"/>
    <s v="plays"/>
    <x v="3893"/>
    <x v="3874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3894"/>
    <b v="0"/>
    <n v="44"/>
    <b v="1"/>
    <s v="theater/plays"/>
    <n v="315"/>
    <n v="35.799999999999997"/>
    <x v="1"/>
    <s v="plays"/>
    <x v="3894"/>
    <x v="387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3895"/>
    <b v="0"/>
    <n v="20"/>
    <b v="1"/>
    <s v="theater/plays"/>
    <n v="218"/>
    <n v="54.5"/>
    <x v="1"/>
    <s v="plays"/>
    <x v="3895"/>
    <x v="3876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3896"/>
    <b v="0"/>
    <n v="18"/>
    <b v="1"/>
    <s v="theater/plays"/>
    <n v="221"/>
    <n v="61.39"/>
    <x v="1"/>
    <s v="plays"/>
    <x v="3896"/>
    <x v="387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3897"/>
    <b v="0"/>
    <n v="18"/>
    <b v="1"/>
    <s v="theater/plays"/>
    <n v="223"/>
    <n v="61.94"/>
    <x v="1"/>
    <s v="plays"/>
    <x v="3897"/>
    <x v="3878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3898"/>
    <b v="0"/>
    <n v="12"/>
    <b v="1"/>
    <s v="theater/plays"/>
    <n v="100"/>
    <n v="41.67"/>
    <x v="1"/>
    <s v="plays"/>
    <x v="3898"/>
    <x v="3879"/>
    <x v="0"/>
  </r>
  <r>
    <n v="3395"/>
    <s v="MIRAMAR"/>
    <s v="Miramar is a a darkly funny play exploring what it is we call â€˜homeâ€™."/>
    <n v="500"/>
    <n v="920"/>
    <x v="2"/>
    <s v="GB"/>
    <s v="GBP"/>
    <n v="1433009400"/>
    <x v="3899"/>
    <b v="0"/>
    <n v="38"/>
    <b v="1"/>
    <s v="theater/plays"/>
    <n v="184"/>
    <n v="24.21"/>
    <x v="1"/>
    <s v="plays"/>
    <x v="3899"/>
    <x v="388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3900"/>
    <b v="0"/>
    <n v="3"/>
    <b v="1"/>
    <s v="theater/plays"/>
    <n v="122"/>
    <n v="203.33"/>
    <x v="1"/>
    <s v="plays"/>
    <x v="3900"/>
    <x v="3881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3901"/>
    <b v="0"/>
    <n v="18"/>
    <b v="1"/>
    <s v="theater/plays"/>
    <n v="211"/>
    <n v="58.61"/>
    <x v="1"/>
    <s v="plays"/>
    <x v="3901"/>
    <x v="3882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3902"/>
    <b v="0"/>
    <n v="21"/>
    <b v="1"/>
    <s v="theater/plays"/>
    <n v="124"/>
    <n v="29.43"/>
    <x v="1"/>
    <s v="plays"/>
    <x v="3902"/>
    <x v="3883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3903"/>
    <b v="0"/>
    <n v="14"/>
    <b v="1"/>
    <s v="theater/plays"/>
    <n v="130"/>
    <n v="46.43"/>
    <x v="1"/>
    <s v="plays"/>
    <x v="3903"/>
    <x v="3884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3904"/>
    <b v="0"/>
    <n v="39"/>
    <b v="1"/>
    <s v="theater/plays"/>
    <n v="152"/>
    <n v="19.489999999999998"/>
    <x v="1"/>
    <s v="plays"/>
    <x v="3904"/>
    <x v="3885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3905"/>
    <b v="0"/>
    <n v="36"/>
    <b v="1"/>
    <s v="theater/plays"/>
    <n v="126"/>
    <n v="17.53"/>
    <x v="1"/>
    <s v="plays"/>
    <x v="3905"/>
    <x v="3886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3906"/>
    <b v="0"/>
    <n v="19"/>
    <b v="1"/>
    <s v="theater/plays"/>
    <n v="190"/>
    <n v="50"/>
    <x v="1"/>
    <s v="plays"/>
    <x v="3906"/>
    <x v="3887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3907"/>
    <b v="0"/>
    <n v="12"/>
    <b v="1"/>
    <s v="theater/plays"/>
    <n v="139"/>
    <n v="57.92"/>
    <x v="1"/>
    <s v="plays"/>
    <x v="3907"/>
    <x v="3888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3908"/>
    <b v="0"/>
    <n v="30"/>
    <b v="1"/>
    <s v="theater/plays"/>
    <n v="215"/>
    <n v="35.770000000000003"/>
    <x v="1"/>
    <s v="plays"/>
    <x v="3908"/>
    <x v="388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3909"/>
    <b v="0"/>
    <n v="10"/>
    <b v="1"/>
    <s v="theater/plays"/>
    <n v="158"/>
    <n v="79.099999999999994"/>
    <x v="1"/>
    <s v="plays"/>
    <x v="3909"/>
    <x v="389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3910"/>
    <b v="0"/>
    <n v="10"/>
    <b v="1"/>
    <s v="theater/plays"/>
    <n v="110"/>
    <n v="55"/>
    <x v="1"/>
    <s v="plays"/>
    <x v="3910"/>
    <x v="3891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3911"/>
    <b v="0"/>
    <n v="7"/>
    <b v="1"/>
    <s v="theater/plays"/>
    <n v="106"/>
    <n v="75.709999999999994"/>
    <x v="1"/>
    <s v="plays"/>
    <x v="3911"/>
    <x v="31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3912"/>
    <b v="0"/>
    <n v="18"/>
    <b v="1"/>
    <s v="theater/plays"/>
    <n v="132"/>
    <n v="36.67"/>
    <x v="1"/>
    <s v="plays"/>
    <x v="3912"/>
    <x v="389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3913"/>
    <b v="0"/>
    <n v="8"/>
    <b v="1"/>
    <s v="theater/plays"/>
    <n v="126"/>
    <n v="78.88"/>
    <x v="1"/>
    <s v="plays"/>
    <x v="3913"/>
    <x v="389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3914"/>
    <b v="0"/>
    <n v="25"/>
    <b v="1"/>
    <s v="theater/plays"/>
    <n v="105"/>
    <n v="21.1"/>
    <x v="1"/>
    <s v="plays"/>
    <x v="3914"/>
    <x v="3894"/>
    <x v="0"/>
  </r>
  <r>
    <n v="3572"/>
    <s v="Monster"/>
    <s v="A darkly comic one woman show by Abram Rooney as part of The Camden Fringe 2015."/>
    <n v="500"/>
    <n v="500"/>
    <x v="2"/>
    <s v="GB"/>
    <s v="GBP"/>
    <n v="1434894082"/>
    <x v="3915"/>
    <b v="0"/>
    <n v="9"/>
    <b v="1"/>
    <s v="theater/plays"/>
    <n v="100"/>
    <n v="55.56"/>
    <x v="1"/>
    <s v="plays"/>
    <x v="3915"/>
    <x v="3895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3916"/>
    <b v="0"/>
    <n v="14"/>
    <b v="1"/>
    <s v="theater/plays"/>
    <n v="100"/>
    <n v="35.71"/>
    <x v="1"/>
    <s v="plays"/>
    <x v="3916"/>
    <x v="389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3917"/>
    <b v="0"/>
    <n v="28"/>
    <b v="1"/>
    <s v="theater/plays"/>
    <n v="127"/>
    <n v="22.61"/>
    <x v="1"/>
    <s v="plays"/>
    <x v="3917"/>
    <x v="3897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3918"/>
    <b v="0"/>
    <n v="17"/>
    <b v="1"/>
    <s v="theater/plays"/>
    <n v="202"/>
    <n v="59.41"/>
    <x v="1"/>
    <s v="plays"/>
    <x v="3918"/>
    <x v="3898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3919"/>
    <b v="0"/>
    <n v="1"/>
    <b v="0"/>
    <s v="theater/musical"/>
    <n v="20"/>
    <n v="100"/>
    <x v="1"/>
    <s v="musical"/>
    <x v="3919"/>
    <x v="389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3920"/>
    <b v="0"/>
    <n v="2"/>
    <b v="0"/>
    <s v="theater/musical"/>
    <n v="6"/>
    <n v="15"/>
    <x v="1"/>
    <s v="musical"/>
    <x v="3920"/>
    <x v="39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3921"/>
    <b v="0"/>
    <n v="17"/>
    <b v="1"/>
    <s v="theater/plays"/>
    <n v="100"/>
    <n v="29.41"/>
    <x v="1"/>
    <s v="plays"/>
    <x v="3921"/>
    <x v="390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3922"/>
    <b v="0"/>
    <n v="9"/>
    <b v="1"/>
    <s v="theater/plays"/>
    <n v="104"/>
    <n v="57.78"/>
    <x v="1"/>
    <s v="plays"/>
    <x v="3922"/>
    <x v="3902"/>
    <x v="1"/>
  </r>
  <r>
    <n v="3700"/>
    <s v="Generations (Senior Project)"/>
    <s v="Help me produce the play I have written for my senior project!"/>
    <n v="500"/>
    <n v="606"/>
    <x v="2"/>
    <s v="US"/>
    <s v="USD"/>
    <n v="1412092800"/>
    <x v="3923"/>
    <b v="0"/>
    <n v="18"/>
    <b v="1"/>
    <s v="theater/plays"/>
    <n v="121"/>
    <n v="33.67"/>
    <x v="1"/>
    <s v="plays"/>
    <x v="3923"/>
    <x v="3903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3924"/>
    <b v="0"/>
    <n v="21"/>
    <b v="1"/>
    <s v="theater/plays"/>
    <n v="114"/>
    <n v="27.14"/>
    <x v="1"/>
    <s v="plays"/>
    <x v="3924"/>
    <x v="3868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3925"/>
    <b v="0"/>
    <n v="46"/>
    <b v="1"/>
    <s v="theater/plays"/>
    <n v="239"/>
    <n v="26.02"/>
    <x v="1"/>
    <s v="plays"/>
    <x v="3925"/>
    <x v="3904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3926"/>
    <b v="0"/>
    <n v="7"/>
    <b v="1"/>
    <s v="theater/musical"/>
    <n v="105"/>
    <n v="75"/>
    <x v="1"/>
    <s v="musical"/>
    <x v="3926"/>
    <x v="3905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3927"/>
    <b v="0"/>
    <n v="15"/>
    <b v="1"/>
    <s v="theater/musical"/>
    <n v="113"/>
    <n v="37.67"/>
    <x v="1"/>
    <s v="musical"/>
    <x v="3927"/>
    <x v="390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3928"/>
    <b v="0"/>
    <n v="3"/>
    <b v="1"/>
    <s v="theater/musical"/>
    <n v="100"/>
    <n v="166.67"/>
    <x v="1"/>
    <s v="musical"/>
    <x v="3928"/>
    <x v="3907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3929"/>
    <b v="0"/>
    <n v="8"/>
    <b v="1"/>
    <s v="theater/plays"/>
    <n v="100"/>
    <n v="62.63"/>
    <x v="1"/>
    <s v="plays"/>
    <x v="3929"/>
    <x v="3908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3930"/>
    <b v="0"/>
    <n v="9"/>
    <b v="1"/>
    <s v="theater/plays"/>
    <n v="106"/>
    <n v="58.9"/>
    <x v="1"/>
    <s v="plays"/>
    <x v="3930"/>
    <x v="390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3931"/>
    <b v="0"/>
    <n v="1"/>
    <b v="0"/>
    <s v="theater/plays"/>
    <n v="2"/>
    <n v="10"/>
    <x v="1"/>
    <s v="plays"/>
    <x v="3931"/>
    <x v="391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3932"/>
    <b v="0"/>
    <n v="1"/>
    <b v="0"/>
    <s v="theater/musical"/>
    <n v="5"/>
    <n v="25"/>
    <x v="1"/>
    <s v="musical"/>
    <x v="3932"/>
    <x v="3911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3933"/>
    <b v="0"/>
    <n v="1"/>
    <b v="0"/>
    <s v="theater/plays"/>
    <n v="20"/>
    <n v="100"/>
    <x v="1"/>
    <s v="plays"/>
    <x v="3933"/>
    <x v="3912"/>
    <x v="2"/>
  </r>
  <r>
    <n v="4004"/>
    <s v="South Florida Tours"/>
    <s v="Help Launch The Queen Into South Florida!"/>
    <n v="500"/>
    <n v="1"/>
    <x v="1"/>
    <s v="US"/>
    <s v="USD"/>
    <n v="1412740457"/>
    <x v="3934"/>
    <b v="0"/>
    <n v="1"/>
    <b v="0"/>
    <s v="theater/plays"/>
    <n v="0"/>
    <n v="1"/>
    <x v="1"/>
    <s v="plays"/>
    <x v="3934"/>
    <x v="3913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3935"/>
    <b v="0"/>
    <n v="7"/>
    <b v="0"/>
    <s v="theater/plays"/>
    <n v="14"/>
    <n v="10"/>
    <x v="1"/>
    <s v="plays"/>
    <x v="3935"/>
    <x v="3914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3936"/>
    <b v="0"/>
    <n v="5"/>
    <b v="0"/>
    <s v="theater/plays"/>
    <n v="60"/>
    <n v="60"/>
    <x v="1"/>
    <s v="plays"/>
    <x v="3936"/>
    <x v="391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3937"/>
    <b v="0"/>
    <n v="0"/>
    <b v="0"/>
    <s v="theater/plays"/>
    <n v="0"/>
    <n v="0"/>
    <x v="1"/>
    <s v="plays"/>
    <x v="3937"/>
    <x v="39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3938"/>
    <b v="0"/>
    <n v="2"/>
    <b v="0"/>
    <s v="theater/plays"/>
    <n v="22"/>
    <n v="55"/>
    <x v="1"/>
    <s v="plays"/>
    <x v="3938"/>
    <x v="3917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3939"/>
    <b v="0"/>
    <n v="6"/>
    <b v="0"/>
    <s v="theater/plays"/>
    <n v="27"/>
    <n v="22.83"/>
    <x v="1"/>
    <s v="plays"/>
    <x v="3939"/>
    <x v="3918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3940"/>
    <b v="0"/>
    <n v="0"/>
    <b v="0"/>
    <s v="theater/plays"/>
    <n v="0"/>
    <n v="0"/>
    <x v="1"/>
    <s v="plays"/>
    <x v="3940"/>
    <x v="3919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3941"/>
    <b v="0"/>
    <n v="10"/>
    <b v="1"/>
    <s v="technology/hardware"/>
    <n v="127"/>
    <n v="62.8"/>
    <x v="3"/>
    <s v="hardware"/>
    <x v="3941"/>
    <x v="3920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3942"/>
    <b v="0"/>
    <n v="50"/>
    <b v="1"/>
    <s v="games/tabletop games"/>
    <n v="223"/>
    <n v="21.38"/>
    <x v="4"/>
    <s v="tabletop games"/>
    <x v="3942"/>
    <x v="3921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3943"/>
    <b v="0"/>
    <n v="13"/>
    <b v="1"/>
    <s v="music/indie rock"/>
    <n v="124"/>
    <n v="43"/>
    <x v="5"/>
    <s v="indie rock"/>
    <x v="3943"/>
    <x v="3922"/>
    <x v="5"/>
  </r>
  <r>
    <n v="115"/>
    <s v="The World's Greatest Lover"/>
    <s v="Never judge a book (or a lover) by their cover."/>
    <n v="450"/>
    <n v="632"/>
    <x v="2"/>
    <s v="US"/>
    <s v="USD"/>
    <n v="1328377444"/>
    <x v="3944"/>
    <b v="0"/>
    <n v="22"/>
    <b v="1"/>
    <s v="film &amp; video/shorts"/>
    <n v="140"/>
    <n v="28.73"/>
    <x v="0"/>
    <s v="shorts"/>
    <x v="3944"/>
    <x v="3923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x v="3945"/>
    <b v="0"/>
    <n v="7"/>
    <b v="0"/>
    <s v="film &amp; video/drama"/>
    <n v="40"/>
    <n v="25.71"/>
    <x v="0"/>
    <s v="drama"/>
    <x v="3945"/>
    <x v="3924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3946"/>
    <b v="0"/>
    <n v="0"/>
    <b v="0"/>
    <s v="film &amp; video/animation"/>
    <n v="0"/>
    <n v="0"/>
    <x v="0"/>
    <s v="animation"/>
    <x v="3946"/>
    <x v="3925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3947"/>
    <b v="0"/>
    <n v="2"/>
    <b v="0"/>
    <s v="photography/photobooks"/>
    <n v="3"/>
    <n v="7.5"/>
    <x v="6"/>
    <s v="photobooks"/>
    <x v="3947"/>
    <x v="39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3948"/>
    <b v="0"/>
    <n v="11"/>
    <b v="1"/>
    <s v="theater/plays"/>
    <n v="108"/>
    <n v="44.09"/>
    <x v="1"/>
    <s v="plays"/>
    <x v="3948"/>
    <x v="392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3949"/>
    <b v="0"/>
    <n v="9"/>
    <b v="1"/>
    <s v="music/electronic music"/>
    <n v="101"/>
    <n v="47.22"/>
    <x v="5"/>
    <s v="electronic music"/>
    <x v="3949"/>
    <x v="3928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3950"/>
    <b v="0"/>
    <n v="2"/>
    <b v="0"/>
    <s v="technology/web"/>
    <n v="29"/>
    <n v="60"/>
    <x v="3"/>
    <s v="web"/>
    <x v="3950"/>
    <x v="3929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3951"/>
    <b v="0"/>
    <n v="26"/>
    <b v="1"/>
    <s v="film &amp; video/shorts"/>
    <n v="393"/>
    <n v="60.38"/>
    <x v="0"/>
    <s v="shorts"/>
    <x v="3951"/>
    <x v="393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3952"/>
    <b v="0"/>
    <n v="8"/>
    <b v="1"/>
    <s v="film &amp; video/shorts"/>
    <n v="106"/>
    <n v="53.13"/>
    <x v="0"/>
    <s v="shorts"/>
    <x v="3952"/>
    <x v="3931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3953"/>
    <b v="0"/>
    <n v="0"/>
    <b v="0"/>
    <s v="film &amp; video/animation"/>
    <n v="0"/>
    <n v="0"/>
    <x v="0"/>
    <s v="animation"/>
    <x v="3953"/>
    <x v="3932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3954"/>
    <b v="0"/>
    <n v="0"/>
    <b v="0"/>
    <s v="technology/web"/>
    <n v="0"/>
    <n v="0"/>
    <x v="3"/>
    <s v="web"/>
    <x v="3954"/>
    <x v="3933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3955"/>
    <b v="0"/>
    <n v="0"/>
    <b v="0"/>
    <s v="technology/web"/>
    <n v="0"/>
    <n v="0"/>
    <x v="3"/>
    <s v="web"/>
    <x v="3955"/>
    <x v="3934"/>
    <x v="2"/>
  </r>
  <r>
    <n v="819"/>
    <s v="Winter Tour"/>
    <s v="We are touring the Southeast in support of our new EP"/>
    <n v="400"/>
    <n v="435"/>
    <x v="2"/>
    <s v="US"/>
    <s v="USD"/>
    <n v="1387601040"/>
    <x v="3956"/>
    <b v="0"/>
    <n v="14"/>
    <b v="1"/>
    <s v="music/rock"/>
    <n v="109"/>
    <n v="31.07"/>
    <x v="5"/>
    <s v="rock"/>
    <x v="3956"/>
    <x v="3935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3957"/>
    <b v="0"/>
    <n v="7"/>
    <b v="0"/>
    <s v="games/video games"/>
    <n v="41"/>
    <n v="23.57"/>
    <x v="4"/>
    <s v="video games"/>
    <x v="3957"/>
    <x v="3936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3958"/>
    <b v="0"/>
    <n v="14"/>
    <b v="1"/>
    <s v="music/rock"/>
    <n v="219"/>
    <n v="62.5"/>
    <x v="5"/>
    <s v="rock"/>
    <x v="3958"/>
    <x v="3937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3959"/>
    <b v="0"/>
    <n v="17"/>
    <b v="1"/>
    <s v="music/rock"/>
    <n v="170"/>
    <n v="39.97"/>
    <x v="5"/>
    <s v="rock"/>
    <x v="3959"/>
    <x v="3938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3960"/>
    <b v="0"/>
    <n v="25"/>
    <b v="1"/>
    <s v="music/rock"/>
    <n v="263"/>
    <n v="42"/>
    <x v="5"/>
    <s v="rock"/>
    <x v="3960"/>
    <x v="3939"/>
    <x v="4"/>
  </r>
  <r>
    <n v="2161"/>
    <s v="CallMeGhost DEBUT ALBUM preorder!"/>
    <s v="We're trying to fund hard copies of our debut album!"/>
    <n v="400"/>
    <n v="463"/>
    <x v="2"/>
    <s v="US"/>
    <s v="USD"/>
    <n v="1443040059"/>
    <x v="3961"/>
    <b v="0"/>
    <n v="13"/>
    <b v="1"/>
    <s v="music/rock"/>
    <n v="116"/>
    <n v="35.619999999999997"/>
    <x v="5"/>
    <s v="rock"/>
    <x v="3961"/>
    <x v="394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3962"/>
    <b v="1"/>
    <n v="22"/>
    <b v="1"/>
    <s v="music/indie rock"/>
    <n v="104"/>
    <n v="18.91"/>
    <x v="5"/>
    <s v="indie rock"/>
    <x v="3962"/>
    <x v="394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3963"/>
    <b v="0"/>
    <n v="9"/>
    <b v="1"/>
    <s v="food/small batch"/>
    <n v="108"/>
    <n v="47.78"/>
    <x v="7"/>
    <s v="small batch"/>
    <x v="3963"/>
    <x v="3942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3964"/>
    <b v="0"/>
    <n v="18"/>
    <b v="1"/>
    <s v="theater/plays"/>
    <n v="110"/>
    <n v="24.44"/>
    <x v="1"/>
    <s v="plays"/>
    <x v="3964"/>
    <x v="394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x v="3965"/>
    <b v="0"/>
    <n v="5"/>
    <b v="0"/>
    <s v="theater/plays"/>
    <n v="33"/>
    <n v="26"/>
    <x v="1"/>
    <s v="plays"/>
    <x v="3965"/>
    <x v="394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3966"/>
    <b v="0"/>
    <n v="15"/>
    <b v="1"/>
    <s v="theater/plays"/>
    <n v="113"/>
    <n v="30"/>
    <x v="1"/>
    <s v="plays"/>
    <x v="3966"/>
    <x v="394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3967"/>
    <b v="0"/>
    <n v="13"/>
    <b v="1"/>
    <s v="theater/plays"/>
    <n v="100"/>
    <n v="30.77"/>
    <x v="1"/>
    <s v="plays"/>
    <x v="3967"/>
    <x v="3946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3968"/>
    <b v="0"/>
    <n v="13"/>
    <b v="0"/>
    <s v="theater/plays"/>
    <n v="38"/>
    <n v="11.62"/>
    <x v="1"/>
    <s v="plays"/>
    <x v="3968"/>
    <x v="3947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3969"/>
    <b v="0"/>
    <n v="8"/>
    <b v="1"/>
    <s v="film &amp; video/television"/>
    <n v="117"/>
    <n v="51.25"/>
    <x v="0"/>
    <s v="television"/>
    <x v="3969"/>
    <x v="3948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3970"/>
    <b v="0"/>
    <n v="21"/>
    <b v="1"/>
    <s v="film &amp; video/shorts"/>
    <n v="131"/>
    <n v="21.9"/>
    <x v="0"/>
    <s v="shorts"/>
    <x v="3970"/>
    <x v="3949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3971"/>
    <b v="0"/>
    <n v="19"/>
    <b v="1"/>
    <s v="music/rock"/>
    <n v="156"/>
    <n v="28.68"/>
    <x v="5"/>
    <s v="rock"/>
    <x v="3971"/>
    <x v="395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3972"/>
    <b v="0"/>
    <n v="34"/>
    <b v="1"/>
    <s v="music/rock"/>
    <n v="167"/>
    <n v="17.239999999999998"/>
    <x v="5"/>
    <s v="rock"/>
    <x v="3972"/>
    <x v="395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3973"/>
    <b v="0"/>
    <n v="15"/>
    <b v="0"/>
    <s v="music/faith"/>
    <n v="103"/>
    <n v="24"/>
    <x v="5"/>
    <s v="faith"/>
    <x v="3973"/>
    <x v="3952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3974"/>
    <b v="0"/>
    <n v="20"/>
    <b v="1"/>
    <s v="music/rock"/>
    <n v="143"/>
    <n v="25"/>
    <x v="5"/>
    <s v="rock"/>
    <x v="3974"/>
    <x v="3953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3975"/>
    <b v="0"/>
    <n v="19"/>
    <b v="1"/>
    <s v="music/rock"/>
    <n v="181"/>
    <n v="33.32"/>
    <x v="5"/>
    <s v="rock"/>
    <x v="3975"/>
    <x v="3954"/>
    <x v="2"/>
  </r>
  <r>
    <n v="3309"/>
    <s v="Collision Course"/>
    <s v="Two unlikely friends, a garage, tinned beans &amp; the end of the world."/>
    <n v="350"/>
    <n v="558"/>
    <x v="2"/>
    <s v="GB"/>
    <s v="GBP"/>
    <n v="1476632178"/>
    <x v="3976"/>
    <b v="0"/>
    <n v="31"/>
    <b v="1"/>
    <s v="theater/plays"/>
    <n v="159"/>
    <n v="18"/>
    <x v="1"/>
    <s v="plays"/>
    <x v="3976"/>
    <x v="395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3977"/>
    <b v="0"/>
    <n v="17"/>
    <b v="1"/>
    <s v="theater/plays"/>
    <n v="138"/>
    <n v="28.32"/>
    <x v="1"/>
    <s v="plays"/>
    <x v="3977"/>
    <x v="395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3978"/>
    <b v="0"/>
    <n v="13"/>
    <b v="1"/>
    <s v="theater/plays"/>
    <n v="169"/>
    <n v="45.62"/>
    <x v="1"/>
    <s v="plays"/>
    <x v="3978"/>
    <x v="3957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3979"/>
    <b v="0"/>
    <n v="22"/>
    <b v="1"/>
    <s v="theater/plays"/>
    <n v="144"/>
    <n v="22.91"/>
    <x v="1"/>
    <s v="plays"/>
    <x v="3979"/>
    <x v="3958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3980"/>
    <b v="0"/>
    <n v="6"/>
    <b v="1"/>
    <s v="theater/plays"/>
    <n v="101"/>
    <n v="59.17"/>
    <x v="1"/>
    <s v="plays"/>
    <x v="3980"/>
    <x v="3959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3981"/>
    <b v="0"/>
    <n v="10"/>
    <b v="1"/>
    <s v="theater/musical"/>
    <n v="100"/>
    <n v="35.1"/>
    <x v="1"/>
    <s v="musical"/>
    <x v="3981"/>
    <x v="1867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3982"/>
    <b v="0"/>
    <n v="14"/>
    <b v="1"/>
    <s v="technology/space exploration"/>
    <n v="102"/>
    <n v="25.21"/>
    <x v="3"/>
    <s v="space exploration"/>
    <x v="3982"/>
    <x v="396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3983"/>
    <b v="0"/>
    <n v="14"/>
    <b v="1"/>
    <s v="theater/plays"/>
    <n v="129"/>
    <n v="30.71"/>
    <x v="1"/>
    <s v="plays"/>
    <x v="3983"/>
    <x v="3961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3984"/>
    <b v="0"/>
    <n v="31"/>
    <b v="1"/>
    <s v="theater/plays"/>
    <n v="149"/>
    <n v="15.13"/>
    <x v="1"/>
    <s v="plays"/>
    <x v="3984"/>
    <x v="3962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3985"/>
    <b v="0"/>
    <n v="15"/>
    <b v="1"/>
    <s v="film &amp; video/shorts"/>
    <n v="153"/>
    <n v="30.67"/>
    <x v="0"/>
    <s v="shorts"/>
    <x v="3985"/>
    <x v="3963"/>
    <x v="6"/>
  </r>
  <r>
    <n v="372"/>
    <s v="Wild Equus"/>
    <s v="A short documentary exploring the uses of 'Natural Horsemanship' across Europe"/>
    <n v="300"/>
    <n v="376"/>
    <x v="2"/>
    <s v="GB"/>
    <s v="GBP"/>
    <n v="1459872000"/>
    <x v="3986"/>
    <b v="0"/>
    <n v="9"/>
    <b v="1"/>
    <s v="film &amp; video/documentary"/>
    <n v="125"/>
    <n v="41.78"/>
    <x v="0"/>
    <s v="documentary"/>
    <x v="3986"/>
    <x v="3964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3987"/>
    <b v="0"/>
    <n v="11"/>
    <b v="1"/>
    <s v="music/rock"/>
    <n v="103"/>
    <n v="28.18"/>
    <x v="5"/>
    <s v="rock"/>
    <x v="3987"/>
    <x v="3965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3988"/>
    <b v="0"/>
    <n v="16"/>
    <b v="1"/>
    <s v="music/metal"/>
    <n v="100"/>
    <n v="18.75"/>
    <x v="5"/>
    <s v="metal"/>
    <x v="3988"/>
    <x v="3966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3989"/>
    <b v="0"/>
    <n v="10"/>
    <b v="1"/>
    <s v="music/metal"/>
    <n v="100"/>
    <n v="30"/>
    <x v="5"/>
    <s v="metal"/>
    <x v="3989"/>
    <x v="396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3990"/>
    <b v="0"/>
    <n v="4"/>
    <b v="0"/>
    <s v="games/video games"/>
    <n v="14"/>
    <n v="10.56"/>
    <x v="4"/>
    <s v="video games"/>
    <x v="3990"/>
    <x v="3968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3991"/>
    <b v="0"/>
    <n v="7"/>
    <b v="1"/>
    <s v="publishing/nonfiction"/>
    <n v="125"/>
    <n v="53.57"/>
    <x v="2"/>
    <s v="nonfiction"/>
    <x v="3991"/>
    <x v="396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3992"/>
    <b v="0"/>
    <n v="11"/>
    <b v="1"/>
    <s v="music/rock"/>
    <n v="100"/>
    <n v="27.27"/>
    <x v="5"/>
    <s v="rock"/>
    <x v="3992"/>
    <x v="3970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3993"/>
    <b v="0"/>
    <n v="8"/>
    <b v="1"/>
    <s v="music/rock"/>
    <n v="100"/>
    <n v="37.630000000000003"/>
    <x v="5"/>
    <s v="rock"/>
    <x v="3993"/>
    <x v="3971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3994"/>
    <b v="0"/>
    <n v="11"/>
    <b v="1"/>
    <s v="music/indie rock"/>
    <n v="100"/>
    <n v="27.27"/>
    <x v="5"/>
    <s v="indie rock"/>
    <x v="3994"/>
    <x v="397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3995"/>
    <b v="0"/>
    <n v="14"/>
    <b v="1"/>
    <s v="music/electronic music"/>
    <n v="106"/>
    <n v="22.64"/>
    <x v="5"/>
    <s v="electronic music"/>
    <x v="3995"/>
    <x v="3973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3996"/>
    <b v="0"/>
    <n v="11"/>
    <b v="1"/>
    <s v="music/rock"/>
    <n v="185"/>
    <n v="50.45"/>
    <x v="5"/>
    <s v="rock"/>
    <x v="3996"/>
    <x v="3974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3997"/>
    <b v="0"/>
    <n v="14"/>
    <b v="1"/>
    <s v="music/rock"/>
    <n v="350"/>
    <n v="75.040000000000006"/>
    <x v="5"/>
    <s v="rock"/>
    <x v="3997"/>
    <x v="3975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3998"/>
    <b v="0"/>
    <n v="16"/>
    <b v="1"/>
    <s v="food/small batch"/>
    <n v="182"/>
    <n v="34.130000000000003"/>
    <x v="7"/>
    <s v="small batch"/>
    <x v="3998"/>
    <x v="3976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3999"/>
    <b v="0"/>
    <n v="16"/>
    <b v="1"/>
    <s v="music/indie rock"/>
    <n v="133"/>
    <n v="25.02"/>
    <x v="5"/>
    <s v="indie rock"/>
    <x v="3999"/>
    <x v="3977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4000"/>
    <b v="0"/>
    <n v="30"/>
    <b v="1"/>
    <s v="music/indie rock"/>
    <n v="266"/>
    <n v="26.57"/>
    <x v="5"/>
    <s v="indie rock"/>
    <x v="4000"/>
    <x v="3978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4001"/>
    <b v="0"/>
    <n v="49"/>
    <b v="1"/>
    <s v="technology/space exploration"/>
    <n v="164"/>
    <n v="10.039999999999999"/>
    <x v="3"/>
    <s v="space exploration"/>
    <x v="4001"/>
    <x v="3979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4002"/>
    <b v="0"/>
    <n v="17"/>
    <b v="1"/>
    <s v="technology/hardware"/>
    <n v="103"/>
    <n v="18.239999999999998"/>
    <x v="3"/>
    <s v="hardware"/>
    <x v="4002"/>
    <x v="3980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4003"/>
    <b v="0"/>
    <n v="10"/>
    <b v="1"/>
    <s v="theater/musical"/>
    <n v="100"/>
    <n v="30"/>
    <x v="1"/>
    <s v="musical"/>
    <x v="4003"/>
    <x v="398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4004"/>
    <b v="0"/>
    <n v="59"/>
    <b v="1"/>
    <s v="theater/spaces"/>
    <n v="458"/>
    <n v="23.28"/>
    <x v="1"/>
    <s v="spaces"/>
    <x v="4004"/>
    <x v="398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4005"/>
    <b v="0"/>
    <n v="25"/>
    <b v="1"/>
    <s v="theater/spaces"/>
    <n v="124"/>
    <n v="14.84"/>
    <x v="1"/>
    <s v="spaces"/>
    <x v="4005"/>
    <x v="398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4006"/>
    <b v="0"/>
    <n v="0"/>
    <b v="0"/>
    <s v="theater/spaces"/>
    <n v="0"/>
    <n v="0"/>
    <x v="1"/>
    <s v="spaces"/>
    <x v="4006"/>
    <x v="3984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4007"/>
    <b v="1"/>
    <n v="18"/>
    <b v="1"/>
    <s v="theater/plays"/>
    <n v="175"/>
    <n v="29.17"/>
    <x v="1"/>
    <s v="plays"/>
    <x v="4007"/>
    <x v="398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4008"/>
    <b v="0"/>
    <n v="20"/>
    <b v="1"/>
    <s v="theater/plays"/>
    <n v="289"/>
    <n v="43.35"/>
    <x v="1"/>
    <s v="plays"/>
    <x v="4008"/>
    <x v="3986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4009"/>
    <b v="0"/>
    <n v="14"/>
    <b v="1"/>
    <s v="theater/plays"/>
    <n v="128"/>
    <n v="27.5"/>
    <x v="1"/>
    <s v="plays"/>
    <x v="4009"/>
    <x v="3987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4010"/>
    <b v="0"/>
    <n v="17"/>
    <b v="1"/>
    <s v="theater/plays"/>
    <n v="113"/>
    <n v="20"/>
    <x v="1"/>
    <s v="plays"/>
    <x v="4010"/>
    <x v="3988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4011"/>
    <b v="0"/>
    <n v="6"/>
    <b v="1"/>
    <s v="theater/plays"/>
    <n v="104"/>
    <n v="52"/>
    <x v="1"/>
    <s v="plays"/>
    <x v="4011"/>
    <x v="398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4012"/>
    <b v="0"/>
    <n v="8"/>
    <b v="1"/>
    <s v="theater/plays"/>
    <n v="123"/>
    <n v="46.13"/>
    <x v="1"/>
    <s v="plays"/>
    <x v="4012"/>
    <x v="399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4013"/>
    <b v="0"/>
    <n v="17"/>
    <b v="1"/>
    <s v="theater/plays"/>
    <n v="251"/>
    <n v="44.24"/>
    <x v="1"/>
    <s v="plays"/>
    <x v="4013"/>
    <x v="399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4014"/>
    <b v="0"/>
    <n v="27"/>
    <b v="1"/>
    <s v="theater/plays"/>
    <n v="136"/>
    <n v="15.15"/>
    <x v="1"/>
    <s v="plays"/>
    <x v="4014"/>
    <x v="399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4015"/>
    <b v="0"/>
    <n v="15"/>
    <b v="1"/>
    <s v="theater/plays"/>
    <n v="127"/>
    <n v="25.4"/>
    <x v="1"/>
    <s v="plays"/>
    <x v="4015"/>
    <x v="3993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4016"/>
    <b v="0"/>
    <n v="20"/>
    <b v="1"/>
    <s v="theater/plays"/>
    <n v="143"/>
    <n v="21.5"/>
    <x v="1"/>
    <s v="plays"/>
    <x v="4016"/>
    <x v="399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4017"/>
    <b v="0"/>
    <n v="0"/>
    <b v="0"/>
    <s v="theater/plays"/>
    <n v="0"/>
    <n v="0"/>
    <x v="1"/>
    <s v="plays"/>
    <x v="4017"/>
    <x v="399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4018"/>
    <b v="0"/>
    <n v="6"/>
    <b v="0"/>
    <s v="theater/plays"/>
    <n v="29"/>
    <n v="14.33"/>
    <x v="1"/>
    <s v="plays"/>
    <x v="4018"/>
    <x v="3996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019"/>
    <b v="0"/>
    <n v="0"/>
    <b v="0"/>
    <s v="games/mobile games"/>
    <n v="0"/>
    <n v="0"/>
    <x v="4"/>
    <s v="mobile games"/>
    <x v="4019"/>
    <x v="3997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4020"/>
    <b v="0"/>
    <n v="0"/>
    <b v="0"/>
    <s v="theater/plays"/>
    <n v="0"/>
    <n v="0"/>
    <x v="1"/>
    <s v="plays"/>
    <x v="4020"/>
    <x v="3998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4021"/>
    <b v="0"/>
    <n v="12"/>
    <b v="1"/>
    <s v="film &amp; video/shorts"/>
    <n v="104"/>
    <n v="21.67"/>
    <x v="0"/>
    <s v="shorts"/>
    <x v="4021"/>
    <x v="3999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4022"/>
    <b v="0"/>
    <n v="0"/>
    <b v="0"/>
    <s v="technology/web"/>
    <n v="0"/>
    <n v="0"/>
    <x v="3"/>
    <s v="web"/>
    <x v="4022"/>
    <x v="4000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4023"/>
    <b v="0"/>
    <n v="18"/>
    <b v="1"/>
    <s v="publishing/nonfiction"/>
    <n v="238"/>
    <n v="33.06"/>
    <x v="2"/>
    <s v="nonfiction"/>
    <x v="4023"/>
    <x v="4001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4024"/>
    <b v="0"/>
    <n v="28"/>
    <b v="1"/>
    <s v="music/metal"/>
    <n v="218"/>
    <n v="19.46"/>
    <x v="5"/>
    <s v="metal"/>
    <x v="4024"/>
    <x v="400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4025"/>
    <b v="0"/>
    <n v="25"/>
    <b v="1"/>
    <s v="theater/plays"/>
    <n v="242"/>
    <n v="24.2"/>
    <x v="1"/>
    <s v="plays"/>
    <x v="4025"/>
    <x v="4003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4026"/>
    <b v="0"/>
    <n v="2"/>
    <b v="0"/>
    <s v="games/video games"/>
    <n v="1"/>
    <n v="1"/>
    <x v="4"/>
    <s v="video games"/>
    <x v="4026"/>
    <x v="4004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4027"/>
    <b v="0"/>
    <n v="4"/>
    <b v="0"/>
    <s v="food/small batch"/>
    <n v="48"/>
    <n v="30"/>
    <x v="7"/>
    <s v="small batch"/>
    <x v="4027"/>
    <x v="4005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4028"/>
    <b v="0"/>
    <n v="13"/>
    <b v="1"/>
    <s v="music/classical music"/>
    <n v="156"/>
    <n v="30.08"/>
    <x v="5"/>
    <s v="classical music"/>
    <x v="4028"/>
    <x v="4006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4029"/>
    <b v="0"/>
    <n v="14"/>
    <b v="1"/>
    <s v="theater/plays"/>
    <n v="242"/>
    <n v="43.21"/>
    <x v="1"/>
    <s v="plays"/>
    <x v="4029"/>
    <x v="4007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4030"/>
    <b v="0"/>
    <n v="3"/>
    <b v="0"/>
    <s v="theater/plays"/>
    <n v="32"/>
    <n v="26.67"/>
    <x v="1"/>
    <s v="plays"/>
    <x v="4030"/>
    <x v="400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4031"/>
    <b v="0"/>
    <n v="9"/>
    <b v="1"/>
    <s v="theater/plays"/>
    <n v="100"/>
    <n v="27.78"/>
    <x v="1"/>
    <s v="plays"/>
    <x v="4031"/>
    <x v="4009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4032"/>
    <b v="0"/>
    <n v="24"/>
    <b v="1"/>
    <s v="theater/plays"/>
    <n v="112"/>
    <n v="11.67"/>
    <x v="1"/>
    <s v="plays"/>
    <x v="4032"/>
    <x v="401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4033"/>
    <b v="0"/>
    <n v="10"/>
    <b v="1"/>
    <s v="theater/plays"/>
    <n v="140"/>
    <n v="35"/>
    <x v="1"/>
    <s v="plays"/>
    <x v="4033"/>
    <x v="401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4034"/>
    <b v="0"/>
    <n v="8"/>
    <b v="1"/>
    <s v="theater/plays"/>
    <n v="100"/>
    <n v="31.25"/>
    <x v="1"/>
    <s v="plays"/>
    <x v="4034"/>
    <x v="40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4035"/>
    <b v="0"/>
    <n v="17"/>
    <b v="1"/>
    <s v="theater/plays"/>
    <n v="202"/>
    <n v="29.71"/>
    <x v="1"/>
    <s v="plays"/>
    <x v="4035"/>
    <x v="4013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4036"/>
    <b v="0"/>
    <n v="9"/>
    <b v="1"/>
    <s v="theater/plays"/>
    <n v="150"/>
    <n v="41.67"/>
    <x v="1"/>
    <s v="plays"/>
    <x v="4036"/>
    <x v="401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4037"/>
    <b v="0"/>
    <n v="8"/>
    <b v="1"/>
    <s v="theater/plays"/>
    <n v="100"/>
    <n v="31.38"/>
    <x v="1"/>
    <s v="plays"/>
    <x v="4037"/>
    <x v="401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4038"/>
    <b v="0"/>
    <n v="15"/>
    <b v="1"/>
    <s v="theater/plays"/>
    <n v="184"/>
    <n v="30.67"/>
    <x v="1"/>
    <s v="plays"/>
    <x v="4038"/>
    <x v="401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4039"/>
    <b v="0"/>
    <n v="22"/>
    <b v="1"/>
    <s v="theater/plays"/>
    <n v="100"/>
    <n v="11.36"/>
    <x v="1"/>
    <s v="plays"/>
    <x v="4039"/>
    <x v="4017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4040"/>
    <b v="0"/>
    <n v="19"/>
    <b v="1"/>
    <s v="theater/plays"/>
    <n v="330"/>
    <n v="43.42"/>
    <x v="1"/>
    <s v="plays"/>
    <x v="4040"/>
    <x v="4018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4041"/>
    <b v="0"/>
    <n v="10"/>
    <b v="1"/>
    <s v="theater/plays"/>
    <n v="228"/>
    <n v="57"/>
    <x v="1"/>
    <s v="plays"/>
    <x v="4041"/>
    <x v="401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4042"/>
    <b v="0"/>
    <n v="7"/>
    <b v="1"/>
    <s v="theater/plays"/>
    <n v="108"/>
    <n v="38.57"/>
    <x v="1"/>
    <s v="plays"/>
    <x v="4042"/>
    <x v="402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4043"/>
    <b v="0"/>
    <n v="4"/>
    <b v="0"/>
    <s v="theater/plays"/>
    <n v="8"/>
    <n v="4.75"/>
    <x v="1"/>
    <s v="plays"/>
    <x v="4043"/>
    <x v="4021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4044"/>
    <b v="0"/>
    <n v="0"/>
    <b v="0"/>
    <s v="theater/plays"/>
    <n v="0"/>
    <n v="0"/>
    <x v="1"/>
    <s v="plays"/>
    <x v="4044"/>
    <x v="402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4045"/>
    <b v="0"/>
    <n v="9"/>
    <b v="1"/>
    <s v="theater/plays"/>
    <n v="104"/>
    <n v="26"/>
    <x v="1"/>
    <s v="plays"/>
    <x v="4045"/>
    <x v="402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4046"/>
    <b v="0"/>
    <n v="12"/>
    <b v="1"/>
    <s v="theater/plays"/>
    <n v="110"/>
    <n v="20.079999999999998"/>
    <x v="1"/>
    <s v="plays"/>
    <x v="4046"/>
    <x v="402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4047"/>
    <b v="0"/>
    <n v="13"/>
    <b v="1"/>
    <s v="film &amp; video/shorts"/>
    <n v="103"/>
    <n v="15.77"/>
    <x v="0"/>
    <s v="shorts"/>
    <x v="4047"/>
    <x v="4025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4048"/>
    <b v="0"/>
    <n v="0"/>
    <b v="0"/>
    <s v="film &amp; video/drama"/>
    <n v="0"/>
    <n v="0"/>
    <x v="0"/>
    <s v="drama"/>
    <x v="4048"/>
    <x v="402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4049"/>
    <b v="0"/>
    <n v="2"/>
    <b v="0"/>
    <s v="games/video games"/>
    <n v="13"/>
    <n v="12.5"/>
    <x v="4"/>
    <s v="video games"/>
    <x v="4049"/>
    <x v="4027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4050"/>
    <b v="0"/>
    <n v="5"/>
    <b v="1"/>
    <s v="publishing/nonfiction"/>
    <n v="100"/>
    <n v="40"/>
    <x v="2"/>
    <s v="nonfiction"/>
    <x v="4050"/>
    <x v="4028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4051"/>
    <b v="0"/>
    <n v="17"/>
    <b v="1"/>
    <s v="games/tabletop games"/>
    <n v="299"/>
    <n v="35.119999999999997"/>
    <x v="4"/>
    <s v="tabletop games"/>
    <x v="4051"/>
    <x v="4029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052"/>
    <b v="0"/>
    <n v="0"/>
    <b v="0"/>
    <s v="technology/web"/>
    <n v="0"/>
    <n v="0"/>
    <x v="3"/>
    <s v="web"/>
    <x v="4052"/>
    <x v="40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4053"/>
    <b v="0"/>
    <n v="20"/>
    <b v="1"/>
    <s v="theater/plays"/>
    <n v="136"/>
    <n v="13.6"/>
    <x v="1"/>
    <s v="plays"/>
    <x v="4053"/>
    <x v="403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4054"/>
    <b v="0"/>
    <n v="1"/>
    <b v="0"/>
    <s v="theater/plays"/>
    <n v="5"/>
    <n v="10"/>
    <x v="1"/>
    <s v="plays"/>
    <x v="4054"/>
    <x v="4032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55"/>
    <b v="0"/>
    <n v="0"/>
    <b v="0"/>
    <s v="theater/plays"/>
    <n v="0"/>
    <n v="0"/>
    <x v="1"/>
    <s v="plays"/>
    <x v="4055"/>
    <x v="40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4056"/>
    <b v="0"/>
    <n v="9"/>
    <b v="0"/>
    <s v="theater/musical"/>
    <n v="65"/>
    <n v="14.44"/>
    <x v="1"/>
    <s v="musical"/>
    <x v="4056"/>
    <x v="4034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4057"/>
    <b v="0"/>
    <n v="9"/>
    <b v="1"/>
    <s v="theater/plays"/>
    <n v="139"/>
    <n v="30.78"/>
    <x v="1"/>
    <s v="plays"/>
    <x v="4057"/>
    <x v="403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4058"/>
    <b v="0"/>
    <n v="9"/>
    <b v="1"/>
    <s v="theater/plays"/>
    <n v="100"/>
    <n v="22.22"/>
    <x v="1"/>
    <s v="plays"/>
    <x v="4058"/>
    <x v="4036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4059"/>
    <b v="0"/>
    <n v="11"/>
    <b v="1"/>
    <s v="theater/plays"/>
    <n v="101"/>
    <n v="18.27"/>
    <x v="1"/>
    <s v="plays"/>
    <x v="4059"/>
    <x v="4037"/>
    <x v="2"/>
  </r>
  <r>
    <n v="3719"/>
    <s v="Corium"/>
    <s v="A new piece of physical theatre about love, regret and longing."/>
    <n v="200"/>
    <n v="420"/>
    <x v="2"/>
    <s v="GB"/>
    <s v="GBP"/>
    <n v="1434994266"/>
    <x v="4060"/>
    <b v="0"/>
    <n v="4"/>
    <b v="1"/>
    <s v="theater/plays"/>
    <n v="210"/>
    <n v="105"/>
    <x v="1"/>
    <s v="plays"/>
    <x v="4060"/>
    <x v="4038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4061"/>
    <b v="0"/>
    <n v="8"/>
    <b v="1"/>
    <s v="theater/plays"/>
    <n v="160"/>
    <n v="40"/>
    <x v="1"/>
    <s v="plays"/>
    <x v="4061"/>
    <x v="4039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4062"/>
    <b v="0"/>
    <n v="4"/>
    <b v="0"/>
    <s v="theater/plays"/>
    <n v="35"/>
    <n v="17.5"/>
    <x v="1"/>
    <s v="plays"/>
    <x v="4062"/>
    <x v="4040"/>
    <x v="2"/>
  </r>
  <r>
    <n v="1062"/>
    <s v="RETURNING AT A LATER DATE"/>
    <s v="SEE US ON PATREON www.badgirlartwork.com"/>
    <n v="199"/>
    <n v="190"/>
    <x v="0"/>
    <s v="US"/>
    <s v="USD"/>
    <n v="1468351341"/>
    <x v="4063"/>
    <b v="0"/>
    <n v="4"/>
    <b v="0"/>
    <s v="journalism/audio"/>
    <n v="95"/>
    <n v="47.5"/>
    <x v="8"/>
    <s v="audio"/>
    <x v="4063"/>
    <x v="4041"/>
    <x v="0"/>
  </r>
  <r>
    <n v="3122"/>
    <s v="be back soon (Canceled)"/>
    <s v="cancelled until further notice"/>
    <n v="199"/>
    <n v="116"/>
    <x v="0"/>
    <s v="US"/>
    <s v="USD"/>
    <n v="1478733732"/>
    <x v="4064"/>
    <b v="0"/>
    <n v="2"/>
    <b v="0"/>
    <s v="theater/spaces"/>
    <n v="58"/>
    <n v="58"/>
    <x v="1"/>
    <s v="spaces"/>
    <x v="4064"/>
    <x v="404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4065"/>
    <b v="0"/>
    <n v="7"/>
    <b v="1"/>
    <s v="music/rock"/>
    <n v="100"/>
    <n v="21.86"/>
    <x v="5"/>
    <s v="rock"/>
    <x v="4065"/>
    <x v="4043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4066"/>
    <b v="0"/>
    <n v="8"/>
    <b v="1"/>
    <s v="music/rock"/>
    <n v="120"/>
    <n v="22.5"/>
    <x v="5"/>
    <s v="rock"/>
    <x v="4066"/>
    <x v="404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4067"/>
    <b v="0"/>
    <n v="52"/>
    <b v="1"/>
    <s v="technology/space exploration"/>
    <n v="956"/>
    <n v="27.58"/>
    <x v="3"/>
    <s v="space exploration"/>
    <x v="4067"/>
    <x v="404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4068"/>
    <b v="0"/>
    <n v="45"/>
    <b v="1"/>
    <s v="technology/space exploration"/>
    <n v="647"/>
    <n v="21.56"/>
    <x v="3"/>
    <s v="space exploration"/>
    <x v="4068"/>
    <x v="4046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4069"/>
    <b v="0"/>
    <n v="12"/>
    <b v="1"/>
    <s v="theater/plays"/>
    <n v="130"/>
    <n v="16.25"/>
    <x v="1"/>
    <s v="plays"/>
    <x v="4069"/>
    <x v="4047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4070"/>
    <b v="0"/>
    <n v="17"/>
    <b v="1"/>
    <s v="theater/plays"/>
    <n v="153"/>
    <n v="13.53"/>
    <x v="1"/>
    <s v="plays"/>
    <x v="4070"/>
    <x v="4048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4071"/>
    <b v="0"/>
    <n v="2"/>
    <b v="0"/>
    <s v="theater/plays"/>
    <n v="13"/>
    <n v="10"/>
    <x v="1"/>
    <s v="plays"/>
    <x v="4071"/>
    <x v="404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4072"/>
    <b v="0"/>
    <n v="3"/>
    <b v="0"/>
    <s v="theater/plays"/>
    <n v="10"/>
    <n v="5"/>
    <x v="1"/>
    <s v="plays"/>
    <x v="4072"/>
    <x v="405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4073"/>
    <b v="0"/>
    <n v="2"/>
    <b v="0"/>
    <s v="theater/plays"/>
    <n v="2"/>
    <n v="1.5"/>
    <x v="1"/>
    <s v="plays"/>
    <x v="4073"/>
    <x v="4051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074"/>
    <b v="0"/>
    <n v="0"/>
    <b v="0"/>
    <s v="technology/web"/>
    <n v="0"/>
    <n v="0"/>
    <x v="3"/>
    <s v="web"/>
    <x v="4074"/>
    <x v="4052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4075"/>
    <b v="0"/>
    <n v="13"/>
    <b v="1"/>
    <s v="music/indie rock"/>
    <n v="241"/>
    <n v="23.15"/>
    <x v="5"/>
    <s v="indie rock"/>
    <x v="4075"/>
    <x v="4053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x v="4076"/>
    <b v="0"/>
    <n v="3"/>
    <b v="0"/>
    <s v="publishing/translations"/>
    <n v="3"/>
    <n v="1"/>
    <x v="2"/>
    <s v="translations"/>
    <x v="4076"/>
    <x v="4054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4077"/>
    <b v="0"/>
    <n v="28"/>
    <b v="1"/>
    <s v="music/electronic music"/>
    <n v="383"/>
    <n v="15.04"/>
    <x v="5"/>
    <s v="electronic music"/>
    <x v="4077"/>
    <x v="405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4078"/>
    <b v="0"/>
    <n v="15"/>
    <b v="1"/>
    <s v="theater/plays"/>
    <n v="286"/>
    <n v="19.27"/>
    <x v="1"/>
    <s v="plays"/>
    <x v="4078"/>
    <x v="4056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4079"/>
    <b v="0"/>
    <n v="0"/>
    <b v="0"/>
    <s v="games/video games"/>
    <n v="0"/>
    <n v="0"/>
    <x v="4"/>
    <s v="video games"/>
    <x v="4079"/>
    <x v="4057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4080"/>
    <b v="0"/>
    <n v="15"/>
    <b v="1"/>
    <s v="photography/photobooks"/>
    <n v="290"/>
    <n v="19.329999999999998"/>
    <x v="6"/>
    <s v="photobooks"/>
    <x v="4080"/>
    <x v="405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x v="4081"/>
    <b v="0"/>
    <n v="3"/>
    <b v="1"/>
    <s v="photography/photobooks"/>
    <n v="155"/>
    <n v="51.67"/>
    <x v="6"/>
    <s v="photobooks"/>
    <x v="4081"/>
    <x v="4059"/>
    <x v="2"/>
  </r>
  <r>
    <n v="1762"/>
    <s v="&quot;The Naked Pixel&quot; Ali Pakele"/>
    <s v="Project rewards $25 gets you 190+ digital images"/>
    <n v="100"/>
    <n v="885"/>
    <x v="2"/>
    <s v="US"/>
    <s v="USD"/>
    <n v="1457739245"/>
    <x v="4082"/>
    <b v="0"/>
    <n v="25"/>
    <b v="1"/>
    <s v="photography/photobooks"/>
    <n v="885"/>
    <n v="35.4"/>
    <x v="6"/>
    <s v="photobooks"/>
    <x v="4082"/>
    <x v="4060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4083"/>
    <b v="0"/>
    <n v="2"/>
    <b v="0"/>
    <s v="games/video games"/>
    <n v="2"/>
    <n v="1"/>
    <x v="4"/>
    <s v="video games"/>
    <x v="4083"/>
    <x v="406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4084"/>
    <b v="0"/>
    <n v="28"/>
    <b v="1"/>
    <s v="games/tabletop games"/>
    <n v="1165"/>
    <n v="41.61"/>
    <x v="4"/>
    <s v="tabletop games"/>
    <x v="4084"/>
    <x v="406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4085"/>
    <b v="0"/>
    <n v="14"/>
    <b v="1"/>
    <s v="theater/plays"/>
    <n v="124"/>
    <n v="8.86"/>
    <x v="1"/>
    <s v="plays"/>
    <x v="4085"/>
    <x v="4063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4086"/>
    <b v="0"/>
    <n v="3"/>
    <b v="1"/>
    <s v="theater/musical"/>
    <n v="129"/>
    <n v="43"/>
    <x v="1"/>
    <s v="musical"/>
    <x v="4086"/>
    <x v="406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4087"/>
    <b v="0"/>
    <n v="15"/>
    <b v="1"/>
    <s v="theater/plays"/>
    <n v="180"/>
    <n v="12"/>
    <x v="1"/>
    <s v="plays"/>
    <x v="4087"/>
    <x v="4065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4088"/>
    <b v="0"/>
    <n v="5"/>
    <b v="1"/>
    <s v="theater/plays"/>
    <n v="100"/>
    <n v="20"/>
    <x v="1"/>
    <s v="plays"/>
    <x v="4088"/>
    <x v="4066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4089"/>
    <b v="0"/>
    <n v="1"/>
    <b v="0"/>
    <s v="theater/plays"/>
    <n v="10"/>
    <n v="10"/>
    <x v="1"/>
    <s v="plays"/>
    <x v="4089"/>
    <x v="4067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4090"/>
    <b v="0"/>
    <n v="3"/>
    <b v="1"/>
    <s v="theater/plays"/>
    <n v="225"/>
    <n v="75"/>
    <x v="1"/>
    <s v="plays"/>
    <x v="4090"/>
    <x v="406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4091"/>
    <b v="0"/>
    <n v="36"/>
    <b v="1"/>
    <s v="music/pop"/>
    <n v="1254"/>
    <n v="27.86"/>
    <x v="5"/>
    <s v="pop"/>
    <x v="4091"/>
    <x v="406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4092"/>
    <b v="0"/>
    <n v="2"/>
    <b v="1"/>
    <s v="technology/wearables"/>
    <n v="144"/>
    <n v="50.5"/>
    <x v="3"/>
    <s v="wearables"/>
    <x v="4092"/>
    <x v="407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4093"/>
    <b v="0"/>
    <n v="14"/>
    <b v="1"/>
    <s v="theater/plays"/>
    <n v="171"/>
    <n v="8.57"/>
    <x v="1"/>
    <s v="plays"/>
    <x v="4093"/>
    <x v="4071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094"/>
    <b v="0"/>
    <n v="0"/>
    <b v="0"/>
    <s v="games/mobile games"/>
    <n v="0"/>
    <n v="0"/>
    <x v="4"/>
    <s v="mobile games"/>
    <x v="4094"/>
    <x v="4072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4095"/>
    <b v="0"/>
    <n v="35"/>
    <b v="1"/>
    <s v="film &amp; video/shorts"/>
    <n v="2702"/>
    <n v="38.6"/>
    <x v="0"/>
    <s v="shorts"/>
    <x v="4095"/>
    <x v="4073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4096"/>
    <b v="0"/>
    <n v="0"/>
    <b v="0"/>
    <s v="journalism/audio"/>
    <n v="0"/>
    <n v="0"/>
    <x v="8"/>
    <s v="audio"/>
    <x v="4096"/>
    <x v="4074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4097"/>
    <b v="0"/>
    <n v="3"/>
    <b v="1"/>
    <s v="theater/plays"/>
    <n v="150"/>
    <n v="25"/>
    <x v="1"/>
    <s v="plays"/>
    <x v="4097"/>
    <x v="4075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4098"/>
    <b v="0"/>
    <n v="3"/>
    <b v="1"/>
    <s v="theater/plays"/>
    <n v="140"/>
    <n v="23.33"/>
    <x v="1"/>
    <s v="plays"/>
    <x v="4098"/>
    <x v="407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4099"/>
    <b v="0"/>
    <n v="13"/>
    <b v="1"/>
    <s v="publishing/nonfiction"/>
    <n v="160"/>
    <n v="4.92"/>
    <x v="2"/>
    <s v="nonfiction"/>
    <x v="4099"/>
    <x v="4077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4100"/>
    <b v="0"/>
    <n v="5"/>
    <b v="1"/>
    <s v="music/rock"/>
    <n v="424"/>
    <n v="21.2"/>
    <x v="5"/>
    <s v="rock"/>
    <x v="4100"/>
    <x v="4078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4101"/>
    <b v="0"/>
    <n v="0"/>
    <b v="0"/>
    <s v="photography/places"/>
    <n v="0"/>
    <n v="0"/>
    <x v="6"/>
    <s v="places"/>
    <x v="4101"/>
    <x v="4079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4102"/>
    <b v="0"/>
    <n v="4"/>
    <b v="1"/>
    <s v="photography/photobooks"/>
    <n v="120"/>
    <n v="7.5"/>
    <x v="6"/>
    <s v="photobooks"/>
    <x v="4102"/>
    <x v="4080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4103"/>
    <b v="0"/>
    <n v="4"/>
    <b v="1"/>
    <s v="music/classical music"/>
    <n v="116"/>
    <n v="7.25"/>
    <x v="5"/>
    <s v="classical music"/>
    <x v="4103"/>
    <x v="4081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4104"/>
    <b v="0"/>
    <n v="0"/>
    <b v="0"/>
    <s v="photography/nature"/>
    <n v="0"/>
    <n v="0"/>
    <x v="6"/>
    <s v="nature"/>
    <x v="4104"/>
    <x v="408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4105"/>
    <b v="0"/>
    <n v="1"/>
    <b v="1"/>
    <s v="film &amp; video/television"/>
    <n v="100"/>
    <n v="13"/>
    <x v="0"/>
    <s v="television"/>
    <x v="4105"/>
    <x v="4083"/>
    <x v="0"/>
  </r>
  <r>
    <n v="847"/>
    <s v="CENTROPYMUSIC"/>
    <s v="MUSIC WITH MEANING!  MUSIC THAT MATTERS!!!"/>
    <n v="10"/>
    <n v="10"/>
    <x v="2"/>
    <s v="US"/>
    <s v="USD"/>
    <n v="1436555376"/>
    <x v="4106"/>
    <b v="0"/>
    <n v="1"/>
    <b v="1"/>
    <s v="music/metal"/>
    <n v="100"/>
    <n v="10"/>
    <x v="5"/>
    <s v="metal"/>
    <x v="4106"/>
    <x v="4084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4107"/>
    <b v="1"/>
    <n v="711"/>
    <b v="1"/>
    <s v="music/rock"/>
    <n v="303833"/>
    <n v="42.73"/>
    <x v="5"/>
    <s v="rock"/>
    <x v="4107"/>
    <x v="4085"/>
    <x v="1"/>
  </r>
  <r>
    <n v="3600"/>
    <s v="Pariah"/>
    <s v="The First Play From The Man Who Brought You The Black James Bond!"/>
    <n v="10"/>
    <n v="13"/>
    <x v="2"/>
    <s v="US"/>
    <s v="USD"/>
    <n v="1476390164"/>
    <x v="4108"/>
    <b v="0"/>
    <n v="4"/>
    <b v="1"/>
    <s v="theater/plays"/>
    <n v="130"/>
    <n v="3.25"/>
    <x v="1"/>
    <s v="plays"/>
    <x v="4108"/>
    <x v="408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4109"/>
    <b v="0"/>
    <n v="1"/>
    <b v="1"/>
    <s v="music/electronic music"/>
    <n v="200"/>
    <n v="10"/>
    <x v="5"/>
    <s v="electronic music"/>
    <x v="4109"/>
    <x v="4087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4110"/>
    <b v="0"/>
    <n v="0"/>
    <b v="0"/>
    <s v="food/food trucks"/>
    <n v="0"/>
    <n v="0"/>
    <x v="7"/>
    <s v="food trucks"/>
    <x v="4110"/>
    <x v="4088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4111"/>
    <b v="0"/>
    <n v="2035"/>
    <b v="1"/>
    <s v="games/tabletop games"/>
    <n v="930250"/>
    <n v="4.57"/>
    <x v="4"/>
    <s v="tabletop games"/>
    <x v="4111"/>
    <x v="4089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4112"/>
    <b v="0"/>
    <n v="163"/>
    <b v="1"/>
    <s v="technology/hardware"/>
    <n v="2260300"/>
    <n v="138.66999999999999"/>
    <x v="3"/>
    <s v="hardware"/>
    <x v="4112"/>
    <x v="409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4113"/>
    <b v="0"/>
    <n v="3"/>
    <b v="1"/>
    <s v="theater/plays"/>
    <n v="6500"/>
    <n v="21.67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5A738-381A-4719-B486-65580810211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>
      <items count="4115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85B2C-88F0-4294-9A38-38844BED92C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F04D6-0AB0-467A-8E05-66CF9C98A39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38" activePane="bottomLeft" state="frozen"/>
      <selection pane="bottomLeft" activeCell="C4" sqref="C4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24" bestFit="1" customWidth="1"/>
    <col min="16" max="16" width="17.33203125" bestFit="1" customWidth="1"/>
    <col min="17" max="17" width="41.109375" customWidth="1"/>
    <col min="18" max="18" width="16.88671875" bestFit="1" customWidth="1"/>
    <col min="19" max="19" width="39.5546875" style="21" bestFit="1" customWidth="1"/>
    <col min="20" max="20" width="29.6640625" style="14" bestFit="1" customWidth="1"/>
    <col min="21" max="21" width="11.88671875" customWidth="1"/>
  </cols>
  <sheetData>
    <row r="1" spans="1:21" x14ac:dyDescent="0.3">
      <c r="A1" s="1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8" t="s">
        <v>8359</v>
      </c>
      <c r="R1" s="1" t="s">
        <v>8358</v>
      </c>
      <c r="S1" s="13" t="s">
        <v>8365</v>
      </c>
      <c r="T1" s="13" t="s">
        <v>8366</v>
      </c>
      <c r="U1" s="1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3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8347</v>
      </c>
      <c r="S2" s="20">
        <f>(((J2/60)/60)/24)+DATE(1970,1,1)</f>
        <v>42177.007071759261</v>
      </c>
      <c r="T2" s="14">
        <f t="shared" ref="T2:T65" si="2">(((I2/60)/60)/24)+DATE(1970,1,1)</f>
        <v>42208.125</v>
      </c>
      <c r="U2">
        <f t="shared" ref="U2:U65" si="3"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3">
        <f t="shared" si="0"/>
        <v>143</v>
      </c>
      <c r="P3">
        <f t="shared" si="1"/>
        <v>185.48</v>
      </c>
      <c r="Q3" s="9" t="s">
        <v>8308</v>
      </c>
      <c r="R3" t="s">
        <v>8347</v>
      </c>
      <c r="S3" s="20">
        <f t="shared" ref="S2:S65" si="4">(((J3/60)/60)/24)+DATE(1970,1,1)</f>
        <v>42766.600497685184</v>
      </c>
      <c r="T3" s="14">
        <f t="shared" si="2"/>
        <v>42796.600497685184</v>
      </c>
      <c r="U3">
        <f t="shared" si="3"/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3">
        <f t="shared" si="0"/>
        <v>105</v>
      </c>
      <c r="P4">
        <f t="shared" si="1"/>
        <v>15</v>
      </c>
      <c r="Q4" s="9" t="s">
        <v>8308</v>
      </c>
      <c r="R4" t="s">
        <v>8347</v>
      </c>
      <c r="S4" s="20">
        <f t="shared" si="4"/>
        <v>42405.702349537038</v>
      </c>
      <c r="T4" s="14">
        <f t="shared" si="2"/>
        <v>42415.702349537038</v>
      </c>
      <c r="U4">
        <f t="shared" si="3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3">
        <f t="shared" si="0"/>
        <v>104</v>
      </c>
      <c r="P5">
        <f t="shared" si="1"/>
        <v>69.27</v>
      </c>
      <c r="Q5" s="9" t="s">
        <v>8308</v>
      </c>
      <c r="R5" t="s">
        <v>8347</v>
      </c>
      <c r="S5" s="20">
        <f t="shared" si="4"/>
        <v>41828.515127314815</v>
      </c>
      <c r="T5" s="14">
        <f t="shared" si="2"/>
        <v>41858.515127314815</v>
      </c>
      <c r="U5">
        <f t="shared" si="3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3">
        <f t="shared" si="0"/>
        <v>123</v>
      </c>
      <c r="P6">
        <f t="shared" si="1"/>
        <v>190.55</v>
      </c>
      <c r="Q6" s="9" t="s">
        <v>8308</v>
      </c>
      <c r="R6" t="s">
        <v>8347</v>
      </c>
      <c r="S6" s="20">
        <f t="shared" si="4"/>
        <v>42327.834247685183</v>
      </c>
      <c r="T6" s="14">
        <f t="shared" si="2"/>
        <v>42357.834247685183</v>
      </c>
      <c r="U6">
        <f t="shared" si="3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3">
        <f t="shared" si="0"/>
        <v>110</v>
      </c>
      <c r="P7">
        <f t="shared" si="1"/>
        <v>93.4</v>
      </c>
      <c r="Q7" s="9" t="s">
        <v>8308</v>
      </c>
      <c r="R7" t="s">
        <v>8347</v>
      </c>
      <c r="S7" s="20">
        <f t="shared" si="4"/>
        <v>42563.932951388888</v>
      </c>
      <c r="T7" s="14">
        <f t="shared" si="2"/>
        <v>42580.232638888891</v>
      </c>
      <c r="U7">
        <f t="shared" si="3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3">
        <f t="shared" si="0"/>
        <v>106</v>
      </c>
      <c r="P8">
        <f t="shared" si="1"/>
        <v>146.88</v>
      </c>
      <c r="Q8" s="9" t="s">
        <v>8308</v>
      </c>
      <c r="R8" t="s">
        <v>8347</v>
      </c>
      <c r="S8" s="20">
        <f t="shared" si="4"/>
        <v>41794.072337962964</v>
      </c>
      <c r="T8" s="14">
        <f t="shared" si="2"/>
        <v>41804.072337962964</v>
      </c>
      <c r="U8">
        <f t="shared" si="3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3">
        <f t="shared" si="0"/>
        <v>101</v>
      </c>
      <c r="P9">
        <f t="shared" si="1"/>
        <v>159.82</v>
      </c>
      <c r="Q9" s="9" t="s">
        <v>8308</v>
      </c>
      <c r="R9" t="s">
        <v>8347</v>
      </c>
      <c r="S9" s="20">
        <f t="shared" si="4"/>
        <v>42516.047071759262</v>
      </c>
      <c r="T9" s="14">
        <f t="shared" si="2"/>
        <v>42556.047071759262</v>
      </c>
      <c r="U9">
        <f t="shared" si="3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3">
        <f t="shared" si="0"/>
        <v>100</v>
      </c>
      <c r="P10">
        <f t="shared" si="1"/>
        <v>291.79000000000002</v>
      </c>
      <c r="Q10" s="9" t="s">
        <v>8308</v>
      </c>
      <c r="R10" t="s">
        <v>8347</v>
      </c>
      <c r="S10" s="20">
        <f t="shared" si="4"/>
        <v>42468.94458333333</v>
      </c>
      <c r="T10" s="14">
        <f t="shared" si="2"/>
        <v>42475.875</v>
      </c>
      <c r="U10">
        <f t="shared" si="3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3">
        <f t="shared" si="0"/>
        <v>126</v>
      </c>
      <c r="P11">
        <f t="shared" si="1"/>
        <v>31.5</v>
      </c>
      <c r="Q11" s="9" t="s">
        <v>8308</v>
      </c>
      <c r="R11" t="s">
        <v>8347</v>
      </c>
      <c r="S11" s="20">
        <f t="shared" si="4"/>
        <v>42447.103518518517</v>
      </c>
      <c r="T11" s="14">
        <f t="shared" si="2"/>
        <v>42477.103518518517</v>
      </c>
      <c r="U11">
        <f t="shared" si="3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3">
        <f t="shared" si="0"/>
        <v>101</v>
      </c>
      <c r="P12">
        <f t="shared" si="1"/>
        <v>158.68</v>
      </c>
      <c r="Q12" s="9" t="s">
        <v>8308</v>
      </c>
      <c r="R12" t="s">
        <v>8347</v>
      </c>
      <c r="S12" s="20">
        <f t="shared" si="4"/>
        <v>41780.068043981482</v>
      </c>
      <c r="T12" s="14">
        <f t="shared" si="2"/>
        <v>41815.068043981482</v>
      </c>
      <c r="U12">
        <f t="shared" si="3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3">
        <f t="shared" si="0"/>
        <v>121</v>
      </c>
      <c r="P13">
        <f t="shared" si="1"/>
        <v>80.33</v>
      </c>
      <c r="Q13" s="9" t="s">
        <v>8308</v>
      </c>
      <c r="R13" t="s">
        <v>8347</v>
      </c>
      <c r="S13" s="20">
        <f t="shared" si="4"/>
        <v>42572.778495370367</v>
      </c>
      <c r="T13" s="14">
        <f t="shared" si="2"/>
        <v>42604.125</v>
      </c>
      <c r="U13">
        <f t="shared" si="3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3">
        <f t="shared" si="0"/>
        <v>165</v>
      </c>
      <c r="P14">
        <f t="shared" si="1"/>
        <v>59.96</v>
      </c>
      <c r="Q14" s="9" t="s">
        <v>8308</v>
      </c>
      <c r="R14" t="s">
        <v>8347</v>
      </c>
      <c r="S14" s="20">
        <f t="shared" si="4"/>
        <v>41791.713252314818</v>
      </c>
      <c r="T14" s="14">
        <f t="shared" si="2"/>
        <v>41836.125</v>
      </c>
      <c r="U14">
        <f t="shared" si="3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3">
        <f t="shared" si="0"/>
        <v>160</v>
      </c>
      <c r="P15">
        <f t="shared" si="1"/>
        <v>109.78</v>
      </c>
      <c r="Q15" s="9" t="s">
        <v>8308</v>
      </c>
      <c r="R15" t="s">
        <v>8347</v>
      </c>
      <c r="S15" s="20">
        <f t="shared" si="4"/>
        <v>42508.677187499998</v>
      </c>
      <c r="T15" s="14">
        <f t="shared" si="2"/>
        <v>42544.852083333331</v>
      </c>
      <c r="U15">
        <f t="shared" si="3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3">
        <f t="shared" si="0"/>
        <v>101</v>
      </c>
      <c r="P16">
        <f t="shared" si="1"/>
        <v>147.71</v>
      </c>
      <c r="Q16" s="9" t="s">
        <v>8308</v>
      </c>
      <c r="R16" t="s">
        <v>8347</v>
      </c>
      <c r="S16" s="20">
        <f t="shared" si="4"/>
        <v>41808.02648148148</v>
      </c>
      <c r="T16" s="14">
        <f t="shared" si="2"/>
        <v>41833.582638888889</v>
      </c>
      <c r="U16">
        <f t="shared" si="3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3">
        <f t="shared" si="0"/>
        <v>107</v>
      </c>
      <c r="P17">
        <f t="shared" si="1"/>
        <v>21.76</v>
      </c>
      <c r="Q17" s="9" t="s">
        <v>8308</v>
      </c>
      <c r="R17" t="s">
        <v>8347</v>
      </c>
      <c r="S17" s="20">
        <f t="shared" si="4"/>
        <v>42256.391875000001</v>
      </c>
      <c r="T17" s="14">
        <f t="shared" si="2"/>
        <v>42274.843055555553</v>
      </c>
      <c r="U17">
        <f t="shared" si="3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3">
        <f t="shared" si="0"/>
        <v>100</v>
      </c>
      <c r="P18">
        <f t="shared" si="1"/>
        <v>171.84</v>
      </c>
      <c r="Q18" s="9" t="s">
        <v>8308</v>
      </c>
      <c r="R18" t="s">
        <v>8347</v>
      </c>
      <c r="S18" s="20">
        <f t="shared" si="4"/>
        <v>41760.796423611115</v>
      </c>
      <c r="T18" s="14">
        <f t="shared" si="2"/>
        <v>41806.229166666664</v>
      </c>
      <c r="U18">
        <f t="shared" si="3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3">
        <f t="shared" si="0"/>
        <v>101</v>
      </c>
      <c r="P19">
        <f t="shared" si="1"/>
        <v>41.94</v>
      </c>
      <c r="Q19" s="9" t="s">
        <v>8308</v>
      </c>
      <c r="R19" t="s">
        <v>8347</v>
      </c>
      <c r="S19" s="20">
        <f t="shared" si="4"/>
        <v>41917.731736111113</v>
      </c>
      <c r="T19" s="14">
        <f t="shared" si="2"/>
        <v>41947.773402777777</v>
      </c>
      <c r="U19">
        <f t="shared" si="3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3">
        <f t="shared" si="0"/>
        <v>106</v>
      </c>
      <c r="P20">
        <f t="shared" si="1"/>
        <v>93.26</v>
      </c>
      <c r="Q20" s="9" t="s">
        <v>8308</v>
      </c>
      <c r="R20" t="s">
        <v>8347</v>
      </c>
      <c r="S20" s="20">
        <f t="shared" si="4"/>
        <v>41869.542314814818</v>
      </c>
      <c r="T20" s="14">
        <f t="shared" si="2"/>
        <v>41899.542314814818</v>
      </c>
      <c r="U20">
        <f t="shared" si="3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3">
        <f t="shared" si="0"/>
        <v>145</v>
      </c>
      <c r="P21">
        <f t="shared" si="1"/>
        <v>56.14</v>
      </c>
      <c r="Q21" s="9" t="s">
        <v>8308</v>
      </c>
      <c r="R21" t="s">
        <v>8347</v>
      </c>
      <c r="S21" s="20">
        <f t="shared" si="4"/>
        <v>42175.816365740742</v>
      </c>
      <c r="T21" s="14">
        <f t="shared" si="2"/>
        <v>42205.816365740742</v>
      </c>
      <c r="U21">
        <f t="shared" si="3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3">
        <f t="shared" si="0"/>
        <v>100</v>
      </c>
      <c r="P22">
        <f t="shared" si="1"/>
        <v>80.16</v>
      </c>
      <c r="Q22" s="9" t="s">
        <v>8308</v>
      </c>
      <c r="R22" t="s">
        <v>8347</v>
      </c>
      <c r="S22" s="20">
        <f t="shared" si="4"/>
        <v>42200.758240740746</v>
      </c>
      <c r="T22" s="14">
        <f t="shared" si="2"/>
        <v>42260.758240740746</v>
      </c>
      <c r="U22">
        <f t="shared" si="3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3">
        <f t="shared" si="0"/>
        <v>109</v>
      </c>
      <c r="P23">
        <f t="shared" si="1"/>
        <v>199.9</v>
      </c>
      <c r="Q23" s="9" t="s">
        <v>8308</v>
      </c>
      <c r="R23" t="s">
        <v>8347</v>
      </c>
      <c r="S23" s="20">
        <f t="shared" si="4"/>
        <v>41878.627187500002</v>
      </c>
      <c r="T23" s="14">
        <f t="shared" si="2"/>
        <v>41908.627187500002</v>
      </c>
      <c r="U23">
        <f t="shared" si="3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3">
        <f t="shared" si="0"/>
        <v>117</v>
      </c>
      <c r="P24">
        <f t="shared" si="1"/>
        <v>51.25</v>
      </c>
      <c r="Q24" s="9" t="s">
        <v>8308</v>
      </c>
      <c r="R24" t="s">
        <v>8347</v>
      </c>
      <c r="S24" s="20">
        <f t="shared" si="4"/>
        <v>41989.91134259259</v>
      </c>
      <c r="T24" s="14">
        <f t="shared" si="2"/>
        <v>42005.332638888889</v>
      </c>
      <c r="U24">
        <f t="shared" si="3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3">
        <f t="shared" si="0"/>
        <v>119</v>
      </c>
      <c r="P25">
        <f t="shared" si="1"/>
        <v>103.04</v>
      </c>
      <c r="Q25" s="9" t="s">
        <v>8308</v>
      </c>
      <c r="R25" t="s">
        <v>8347</v>
      </c>
      <c r="S25" s="20">
        <f t="shared" si="4"/>
        <v>42097.778946759259</v>
      </c>
      <c r="T25" s="14">
        <f t="shared" si="2"/>
        <v>42124.638888888891</v>
      </c>
      <c r="U25">
        <f t="shared" si="3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3">
        <f t="shared" si="0"/>
        <v>109</v>
      </c>
      <c r="P26">
        <f t="shared" si="1"/>
        <v>66.349999999999994</v>
      </c>
      <c r="Q26" s="9" t="s">
        <v>8308</v>
      </c>
      <c r="R26" t="s">
        <v>8347</v>
      </c>
      <c r="S26" s="20">
        <f t="shared" si="4"/>
        <v>42229.820173611108</v>
      </c>
      <c r="T26" s="14">
        <f t="shared" si="2"/>
        <v>42262.818750000006</v>
      </c>
      <c r="U26">
        <f t="shared" si="3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3">
        <f t="shared" si="0"/>
        <v>133</v>
      </c>
      <c r="P27">
        <f t="shared" si="1"/>
        <v>57.14</v>
      </c>
      <c r="Q27" s="9" t="s">
        <v>8308</v>
      </c>
      <c r="R27" t="s">
        <v>8347</v>
      </c>
      <c r="S27" s="20">
        <f t="shared" si="4"/>
        <v>42318.025011574078</v>
      </c>
      <c r="T27" s="14">
        <f t="shared" si="2"/>
        <v>42378.025011574078</v>
      </c>
      <c r="U27">
        <f t="shared" si="3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3">
        <f t="shared" si="0"/>
        <v>155</v>
      </c>
      <c r="P28">
        <f t="shared" si="1"/>
        <v>102.11</v>
      </c>
      <c r="Q28" s="9" t="s">
        <v>8308</v>
      </c>
      <c r="R28" t="s">
        <v>8347</v>
      </c>
      <c r="S28" s="20">
        <f t="shared" si="4"/>
        <v>41828.515555555554</v>
      </c>
      <c r="T28" s="14">
        <f t="shared" si="2"/>
        <v>41868.515555555554</v>
      </c>
      <c r="U28">
        <f t="shared" si="3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3">
        <f t="shared" si="0"/>
        <v>112</v>
      </c>
      <c r="P29">
        <f t="shared" si="1"/>
        <v>148.97</v>
      </c>
      <c r="Q29" s="9" t="s">
        <v>8308</v>
      </c>
      <c r="R29" t="s">
        <v>8347</v>
      </c>
      <c r="S29" s="20">
        <f t="shared" si="4"/>
        <v>41929.164733796293</v>
      </c>
      <c r="T29" s="14">
        <f t="shared" si="2"/>
        <v>41959.206400462965</v>
      </c>
      <c r="U29">
        <f t="shared" si="3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3">
        <f t="shared" si="0"/>
        <v>100</v>
      </c>
      <c r="P30">
        <f t="shared" si="1"/>
        <v>169.61</v>
      </c>
      <c r="Q30" s="9" t="s">
        <v>8308</v>
      </c>
      <c r="R30" t="s">
        <v>8347</v>
      </c>
      <c r="S30" s="20">
        <f t="shared" si="4"/>
        <v>42324.96393518518</v>
      </c>
      <c r="T30" s="14">
        <f t="shared" si="2"/>
        <v>42354.96393518518</v>
      </c>
      <c r="U30">
        <f t="shared" si="3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3">
        <f t="shared" si="0"/>
        <v>123</v>
      </c>
      <c r="P31">
        <f t="shared" si="1"/>
        <v>31.62</v>
      </c>
      <c r="Q31" s="9" t="s">
        <v>8308</v>
      </c>
      <c r="R31" t="s">
        <v>8347</v>
      </c>
      <c r="S31" s="20">
        <f t="shared" si="4"/>
        <v>41812.67324074074</v>
      </c>
      <c r="T31" s="14">
        <f t="shared" si="2"/>
        <v>41842.67324074074</v>
      </c>
      <c r="U31">
        <f t="shared" si="3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3">
        <f t="shared" si="0"/>
        <v>101</v>
      </c>
      <c r="P32">
        <f t="shared" si="1"/>
        <v>76.45</v>
      </c>
      <c r="Q32" s="9" t="s">
        <v>8308</v>
      </c>
      <c r="R32" t="s">
        <v>8347</v>
      </c>
      <c r="S32" s="20">
        <f t="shared" si="4"/>
        <v>41842.292997685188</v>
      </c>
      <c r="T32" s="14">
        <f t="shared" si="2"/>
        <v>41872.292997685188</v>
      </c>
      <c r="U32">
        <f t="shared" si="3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3">
        <f t="shared" si="0"/>
        <v>100</v>
      </c>
      <c r="P33">
        <f t="shared" si="1"/>
        <v>13</v>
      </c>
      <c r="Q33" s="9" t="s">
        <v>8308</v>
      </c>
      <c r="R33" t="s">
        <v>8347</v>
      </c>
      <c r="S33" s="20">
        <f t="shared" si="4"/>
        <v>42376.79206018518</v>
      </c>
      <c r="T33" s="14">
        <f t="shared" si="2"/>
        <v>42394.79206018518</v>
      </c>
      <c r="U33">
        <f t="shared" si="3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3">
        <f t="shared" si="0"/>
        <v>100</v>
      </c>
      <c r="P34">
        <f t="shared" si="1"/>
        <v>320.45</v>
      </c>
      <c r="Q34" s="9" t="s">
        <v>8308</v>
      </c>
      <c r="R34" t="s">
        <v>8347</v>
      </c>
      <c r="S34" s="20">
        <f t="shared" si="4"/>
        <v>42461.627511574072</v>
      </c>
      <c r="T34" s="14">
        <f t="shared" si="2"/>
        <v>42503.165972222225</v>
      </c>
      <c r="U34">
        <f t="shared" si="3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3">
        <f t="shared" si="0"/>
        <v>102</v>
      </c>
      <c r="P35">
        <f t="shared" si="1"/>
        <v>83.75</v>
      </c>
      <c r="Q35" s="9" t="s">
        <v>8308</v>
      </c>
      <c r="R35" t="s">
        <v>8347</v>
      </c>
      <c r="S35" s="20">
        <f t="shared" si="4"/>
        <v>42286.660891203705</v>
      </c>
      <c r="T35" s="14">
        <f t="shared" si="2"/>
        <v>42316.702557870376</v>
      </c>
      <c r="U35">
        <f t="shared" si="3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3">
        <f t="shared" si="0"/>
        <v>130</v>
      </c>
      <c r="P36">
        <f t="shared" si="1"/>
        <v>49.88</v>
      </c>
      <c r="Q36" s="9" t="s">
        <v>8308</v>
      </c>
      <c r="R36" t="s">
        <v>8347</v>
      </c>
      <c r="S36" s="20">
        <f t="shared" si="4"/>
        <v>41841.321770833332</v>
      </c>
      <c r="T36" s="14">
        <f t="shared" si="2"/>
        <v>41856.321770833332</v>
      </c>
      <c r="U36">
        <f t="shared" si="3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3">
        <f t="shared" si="0"/>
        <v>167</v>
      </c>
      <c r="P37">
        <f t="shared" si="1"/>
        <v>59.46</v>
      </c>
      <c r="Q37" s="9" t="s">
        <v>8308</v>
      </c>
      <c r="R37" t="s">
        <v>8347</v>
      </c>
      <c r="S37" s="20">
        <f t="shared" si="4"/>
        <v>42098.291828703703</v>
      </c>
      <c r="T37" s="14">
        <f t="shared" si="2"/>
        <v>42122</v>
      </c>
      <c r="U37">
        <f t="shared" si="3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3">
        <f t="shared" si="0"/>
        <v>142</v>
      </c>
      <c r="P38">
        <f t="shared" si="1"/>
        <v>193.84</v>
      </c>
      <c r="Q38" s="9" t="s">
        <v>8308</v>
      </c>
      <c r="R38" t="s">
        <v>8347</v>
      </c>
      <c r="S38" s="20">
        <f t="shared" si="4"/>
        <v>42068.307002314818</v>
      </c>
      <c r="T38" s="14">
        <f t="shared" si="2"/>
        <v>42098.265335648146</v>
      </c>
      <c r="U38">
        <f t="shared" si="3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3">
        <f t="shared" si="0"/>
        <v>183</v>
      </c>
      <c r="P39">
        <f t="shared" si="1"/>
        <v>159.51</v>
      </c>
      <c r="Q39" s="9" t="s">
        <v>8308</v>
      </c>
      <c r="R39" t="s">
        <v>8347</v>
      </c>
      <c r="S39" s="20">
        <f t="shared" si="4"/>
        <v>42032.693043981482</v>
      </c>
      <c r="T39" s="14">
        <f t="shared" si="2"/>
        <v>42062.693043981482</v>
      </c>
      <c r="U39">
        <f t="shared" si="3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3">
        <f t="shared" si="0"/>
        <v>110</v>
      </c>
      <c r="P40">
        <f t="shared" si="1"/>
        <v>41.68</v>
      </c>
      <c r="Q40" s="9" t="s">
        <v>8308</v>
      </c>
      <c r="R40" t="s">
        <v>8347</v>
      </c>
      <c r="S40" s="20">
        <f t="shared" si="4"/>
        <v>41375.057222222218</v>
      </c>
      <c r="T40" s="14">
        <f t="shared" si="2"/>
        <v>41405.057222222218</v>
      </c>
      <c r="U40">
        <f t="shared" si="3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3">
        <f t="shared" si="0"/>
        <v>131</v>
      </c>
      <c r="P41">
        <f t="shared" si="1"/>
        <v>150.9</v>
      </c>
      <c r="Q41" s="9" t="s">
        <v>8308</v>
      </c>
      <c r="R41" t="s">
        <v>8347</v>
      </c>
      <c r="S41" s="20">
        <f t="shared" si="4"/>
        <v>41754.047083333331</v>
      </c>
      <c r="T41" s="14">
        <f t="shared" si="2"/>
        <v>41784.957638888889</v>
      </c>
      <c r="U41">
        <f t="shared" si="3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3">
        <f t="shared" si="0"/>
        <v>101</v>
      </c>
      <c r="P42">
        <f t="shared" si="1"/>
        <v>126.69</v>
      </c>
      <c r="Q42" s="9" t="s">
        <v>8308</v>
      </c>
      <c r="R42" t="s">
        <v>8347</v>
      </c>
      <c r="S42" s="20">
        <f t="shared" si="4"/>
        <v>41789.21398148148</v>
      </c>
      <c r="T42" s="14">
        <f t="shared" si="2"/>
        <v>41809.166666666664</v>
      </c>
      <c r="U42">
        <f t="shared" si="3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3">
        <f t="shared" si="0"/>
        <v>100</v>
      </c>
      <c r="P43">
        <f t="shared" si="1"/>
        <v>105.26</v>
      </c>
      <c r="Q43" s="9" t="s">
        <v>8308</v>
      </c>
      <c r="R43" t="s">
        <v>8347</v>
      </c>
      <c r="S43" s="20">
        <f t="shared" si="4"/>
        <v>41887.568912037037</v>
      </c>
      <c r="T43" s="14">
        <f t="shared" si="2"/>
        <v>41917.568912037037</v>
      </c>
      <c r="U43">
        <f t="shared" si="3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3">
        <f t="shared" si="0"/>
        <v>142</v>
      </c>
      <c r="P44">
        <f t="shared" si="1"/>
        <v>117.51</v>
      </c>
      <c r="Q44" s="9" t="s">
        <v>8308</v>
      </c>
      <c r="R44" t="s">
        <v>8347</v>
      </c>
      <c r="S44" s="20">
        <f t="shared" si="4"/>
        <v>41971.639189814814</v>
      </c>
      <c r="T44" s="14">
        <f t="shared" si="2"/>
        <v>42001.639189814814</v>
      </c>
      <c r="U44">
        <f t="shared" si="3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3">
        <f t="shared" si="0"/>
        <v>309</v>
      </c>
      <c r="P45">
        <f t="shared" si="1"/>
        <v>117.36</v>
      </c>
      <c r="Q45" s="9" t="s">
        <v>8308</v>
      </c>
      <c r="R45" t="s">
        <v>8347</v>
      </c>
      <c r="S45" s="20">
        <f t="shared" si="4"/>
        <v>41802.790347222224</v>
      </c>
      <c r="T45" s="14">
        <f t="shared" si="2"/>
        <v>41833</v>
      </c>
      <c r="U45">
        <f t="shared" si="3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3">
        <f t="shared" si="0"/>
        <v>100</v>
      </c>
      <c r="P46">
        <f t="shared" si="1"/>
        <v>133.33000000000001</v>
      </c>
      <c r="Q46" s="9" t="s">
        <v>8308</v>
      </c>
      <c r="R46" t="s">
        <v>8347</v>
      </c>
      <c r="S46" s="20">
        <f t="shared" si="4"/>
        <v>41874.098807870374</v>
      </c>
      <c r="T46" s="14">
        <f t="shared" si="2"/>
        <v>41919.098807870374</v>
      </c>
      <c r="U46">
        <f t="shared" si="3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3">
        <f t="shared" si="0"/>
        <v>120</v>
      </c>
      <c r="P47">
        <f t="shared" si="1"/>
        <v>98.36</v>
      </c>
      <c r="Q47" s="9" t="s">
        <v>8308</v>
      </c>
      <c r="R47" t="s">
        <v>8347</v>
      </c>
      <c r="S47" s="20">
        <f t="shared" si="4"/>
        <v>42457.623923611114</v>
      </c>
      <c r="T47" s="14">
        <f t="shared" si="2"/>
        <v>42487.623923611114</v>
      </c>
      <c r="U47">
        <f t="shared" si="3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3">
        <f t="shared" si="0"/>
        <v>104</v>
      </c>
      <c r="P48">
        <f t="shared" si="1"/>
        <v>194.44</v>
      </c>
      <c r="Q48" s="9" t="s">
        <v>8308</v>
      </c>
      <c r="R48" t="s">
        <v>8347</v>
      </c>
      <c r="S48" s="20">
        <f t="shared" si="4"/>
        <v>42323.964976851858</v>
      </c>
      <c r="T48" s="14">
        <f t="shared" si="2"/>
        <v>42353.964976851858</v>
      </c>
      <c r="U48">
        <f t="shared" si="3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3">
        <f t="shared" si="0"/>
        <v>108</v>
      </c>
      <c r="P49">
        <f t="shared" si="1"/>
        <v>76.87</v>
      </c>
      <c r="Q49" s="9" t="s">
        <v>8308</v>
      </c>
      <c r="R49" t="s">
        <v>8347</v>
      </c>
      <c r="S49" s="20">
        <f t="shared" si="4"/>
        <v>41932.819525462961</v>
      </c>
      <c r="T49" s="14">
        <f t="shared" si="2"/>
        <v>41992.861192129625</v>
      </c>
      <c r="U49">
        <f t="shared" si="3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3">
        <f t="shared" si="0"/>
        <v>108</v>
      </c>
      <c r="P50">
        <f t="shared" si="1"/>
        <v>56.82</v>
      </c>
      <c r="Q50" s="9" t="s">
        <v>8308</v>
      </c>
      <c r="R50" t="s">
        <v>8347</v>
      </c>
      <c r="S50" s="20">
        <f t="shared" si="4"/>
        <v>42033.516898148147</v>
      </c>
      <c r="T50" s="14">
        <f t="shared" si="2"/>
        <v>42064.5</v>
      </c>
      <c r="U50">
        <f t="shared" si="3"/>
        <v>2015</v>
      </c>
    </row>
    <row r="51" spans="1:21" ht="15.6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3">
        <f t="shared" si="0"/>
        <v>100</v>
      </c>
      <c r="P51">
        <f t="shared" si="1"/>
        <v>137.93</v>
      </c>
      <c r="Q51" s="9" t="s">
        <v>8308</v>
      </c>
      <c r="R51" t="s">
        <v>8347</v>
      </c>
      <c r="S51" s="20">
        <f t="shared" si="4"/>
        <v>42271.176446759258</v>
      </c>
      <c r="T51" s="14">
        <f t="shared" si="2"/>
        <v>42301.176446759258</v>
      </c>
      <c r="U51">
        <f t="shared" si="3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3">
        <f t="shared" si="0"/>
        <v>100</v>
      </c>
      <c r="P52">
        <f t="shared" si="1"/>
        <v>27.27</v>
      </c>
      <c r="Q52" s="9" t="s">
        <v>8308</v>
      </c>
      <c r="R52" t="s">
        <v>8347</v>
      </c>
      <c r="S52" s="20">
        <f t="shared" si="4"/>
        <v>41995.752986111111</v>
      </c>
      <c r="T52" s="14">
        <f t="shared" si="2"/>
        <v>42034.708333333328</v>
      </c>
      <c r="U52">
        <f t="shared" si="3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3">
        <f t="shared" si="0"/>
        <v>128</v>
      </c>
      <c r="P53">
        <f t="shared" si="1"/>
        <v>118.34</v>
      </c>
      <c r="Q53" s="9" t="s">
        <v>8308</v>
      </c>
      <c r="R53" t="s">
        <v>8347</v>
      </c>
      <c r="S53" s="20">
        <f t="shared" si="4"/>
        <v>42196.928668981483</v>
      </c>
      <c r="T53" s="14">
        <f t="shared" si="2"/>
        <v>42226.928668981483</v>
      </c>
      <c r="U53">
        <f t="shared" si="3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3">
        <f t="shared" si="0"/>
        <v>116</v>
      </c>
      <c r="P54">
        <f t="shared" si="1"/>
        <v>223.48</v>
      </c>
      <c r="Q54" s="9" t="s">
        <v>8308</v>
      </c>
      <c r="R54" t="s">
        <v>8347</v>
      </c>
      <c r="S54" s="20">
        <f t="shared" si="4"/>
        <v>41807.701921296299</v>
      </c>
      <c r="T54" s="14">
        <f t="shared" si="2"/>
        <v>41837.701921296299</v>
      </c>
      <c r="U54">
        <f t="shared" si="3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3">
        <f t="shared" si="0"/>
        <v>110</v>
      </c>
      <c r="P55">
        <f t="shared" si="1"/>
        <v>28.11</v>
      </c>
      <c r="Q55" s="9" t="s">
        <v>8308</v>
      </c>
      <c r="R55" t="s">
        <v>8347</v>
      </c>
      <c r="S55" s="20">
        <f t="shared" si="4"/>
        <v>41719.549131944441</v>
      </c>
      <c r="T55" s="14">
        <f t="shared" si="2"/>
        <v>41733.916666666664</v>
      </c>
      <c r="U55">
        <f t="shared" si="3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3">
        <f t="shared" si="0"/>
        <v>101</v>
      </c>
      <c r="P56">
        <f t="shared" si="1"/>
        <v>194.23</v>
      </c>
      <c r="Q56" s="9" t="s">
        <v>8308</v>
      </c>
      <c r="R56" t="s">
        <v>8347</v>
      </c>
      <c r="S56" s="20">
        <f t="shared" si="4"/>
        <v>42333.713206018518</v>
      </c>
      <c r="T56" s="14">
        <f t="shared" si="2"/>
        <v>42363.713206018518</v>
      </c>
      <c r="U56">
        <f t="shared" si="3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3">
        <f t="shared" si="0"/>
        <v>129</v>
      </c>
      <c r="P57">
        <f t="shared" si="1"/>
        <v>128.94999999999999</v>
      </c>
      <c r="Q57" s="9" t="s">
        <v>8308</v>
      </c>
      <c r="R57" t="s">
        <v>8347</v>
      </c>
      <c r="S57" s="20">
        <f t="shared" si="4"/>
        <v>42496.968935185185</v>
      </c>
      <c r="T57" s="14">
        <f t="shared" si="2"/>
        <v>42517.968935185185</v>
      </c>
      <c r="U57">
        <f t="shared" si="3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3">
        <f t="shared" si="0"/>
        <v>107</v>
      </c>
      <c r="P58">
        <f t="shared" si="1"/>
        <v>49.32</v>
      </c>
      <c r="Q58" s="9" t="s">
        <v>8308</v>
      </c>
      <c r="R58" t="s">
        <v>8347</v>
      </c>
      <c r="S58" s="20">
        <f t="shared" si="4"/>
        <v>42149.548888888887</v>
      </c>
      <c r="T58" s="14">
        <f t="shared" si="2"/>
        <v>42163.666666666672</v>
      </c>
      <c r="U58">
        <f t="shared" si="3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3">
        <f t="shared" si="0"/>
        <v>102</v>
      </c>
      <c r="P59">
        <f t="shared" si="1"/>
        <v>221.52</v>
      </c>
      <c r="Q59" s="9" t="s">
        <v>8308</v>
      </c>
      <c r="R59" t="s">
        <v>8347</v>
      </c>
      <c r="S59" s="20">
        <f t="shared" si="4"/>
        <v>42089.83289351852</v>
      </c>
      <c r="T59" s="14">
        <f t="shared" si="2"/>
        <v>42119.83289351852</v>
      </c>
      <c r="U59">
        <f t="shared" si="3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3">
        <f t="shared" si="0"/>
        <v>103</v>
      </c>
      <c r="P60">
        <f t="shared" si="1"/>
        <v>137.21</v>
      </c>
      <c r="Q60" s="9" t="s">
        <v>8308</v>
      </c>
      <c r="R60" t="s">
        <v>8347</v>
      </c>
      <c r="S60" s="20">
        <f t="shared" si="4"/>
        <v>41932.745046296295</v>
      </c>
      <c r="T60" s="14">
        <f t="shared" si="2"/>
        <v>41962.786712962959</v>
      </c>
      <c r="U60">
        <f t="shared" si="3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3">
        <f t="shared" si="0"/>
        <v>100</v>
      </c>
      <c r="P61">
        <f t="shared" si="1"/>
        <v>606.82000000000005</v>
      </c>
      <c r="Q61" s="9" t="s">
        <v>8308</v>
      </c>
      <c r="R61" t="s">
        <v>8347</v>
      </c>
      <c r="S61" s="20">
        <f t="shared" si="4"/>
        <v>42230.23583333334</v>
      </c>
      <c r="T61" s="14">
        <f t="shared" si="2"/>
        <v>42261.875</v>
      </c>
      <c r="U61">
        <f t="shared" si="3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3">
        <f t="shared" si="0"/>
        <v>103</v>
      </c>
      <c r="P62">
        <f t="shared" si="1"/>
        <v>43.04</v>
      </c>
      <c r="Q62" s="9" t="s">
        <v>8308</v>
      </c>
      <c r="R62" t="s">
        <v>8357</v>
      </c>
      <c r="S62" s="20">
        <f t="shared" si="4"/>
        <v>41701.901817129627</v>
      </c>
      <c r="T62" s="14">
        <f t="shared" si="2"/>
        <v>41721</v>
      </c>
      <c r="U62">
        <f t="shared" si="3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3">
        <f t="shared" si="0"/>
        <v>148</v>
      </c>
      <c r="P63">
        <f t="shared" si="1"/>
        <v>322.39</v>
      </c>
      <c r="Q63" s="9" t="s">
        <v>8308</v>
      </c>
      <c r="R63" t="s">
        <v>8357</v>
      </c>
      <c r="S63" s="20">
        <f t="shared" si="4"/>
        <v>41409.814317129632</v>
      </c>
      <c r="T63" s="14">
        <f t="shared" si="2"/>
        <v>41431.814317129632</v>
      </c>
      <c r="U63">
        <f t="shared" si="3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3">
        <f t="shared" si="0"/>
        <v>155</v>
      </c>
      <c r="P64">
        <f t="shared" si="1"/>
        <v>96.71</v>
      </c>
      <c r="Q64" s="9" t="s">
        <v>8308</v>
      </c>
      <c r="R64" t="s">
        <v>8357</v>
      </c>
      <c r="S64" s="20">
        <f t="shared" si="4"/>
        <v>41311.799513888887</v>
      </c>
      <c r="T64" s="14">
        <f t="shared" si="2"/>
        <v>41336.799513888887</v>
      </c>
      <c r="U64">
        <f t="shared" si="3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3">
        <f t="shared" si="0"/>
        <v>114</v>
      </c>
      <c r="P65">
        <f t="shared" si="1"/>
        <v>35.47</v>
      </c>
      <c r="Q65" s="9" t="s">
        <v>8308</v>
      </c>
      <c r="R65" t="s">
        <v>8357</v>
      </c>
      <c r="S65" s="20">
        <f t="shared" si="4"/>
        <v>41612.912187499998</v>
      </c>
      <c r="T65" s="14">
        <f t="shared" si="2"/>
        <v>41636.207638888889</v>
      </c>
      <c r="U65">
        <f t="shared" si="3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3">
        <f t="shared" ref="O66:O129" si="5">ROUND(E66/D66*100,0)</f>
        <v>173</v>
      </c>
      <c r="P66">
        <f t="shared" ref="P66:P129" si="6">IFERROR(ROUND(E66/L66,2),0)</f>
        <v>86.67</v>
      </c>
      <c r="Q66" s="9" t="s">
        <v>8308</v>
      </c>
      <c r="R66" t="s">
        <v>8357</v>
      </c>
      <c r="S66" s="20">
        <f t="shared" ref="S66:S129" si="7">(((J66/60)/60)/24)+DATE(1970,1,1)</f>
        <v>41433.01829861111</v>
      </c>
      <c r="T66" s="14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3">
        <f t="shared" si="5"/>
        <v>108</v>
      </c>
      <c r="P67">
        <f t="shared" si="6"/>
        <v>132.05000000000001</v>
      </c>
      <c r="Q67" s="9" t="s">
        <v>8308</v>
      </c>
      <c r="R67" t="s">
        <v>8357</v>
      </c>
      <c r="S67" s="20">
        <f t="shared" si="7"/>
        <v>41835.821226851855</v>
      </c>
      <c r="T67" s="14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3">
        <f t="shared" si="5"/>
        <v>119</v>
      </c>
      <c r="P68">
        <f t="shared" si="6"/>
        <v>91.23</v>
      </c>
      <c r="Q68" s="9" t="s">
        <v>8308</v>
      </c>
      <c r="R68" t="s">
        <v>8357</v>
      </c>
      <c r="S68" s="20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3">
        <f t="shared" si="5"/>
        <v>116</v>
      </c>
      <c r="P69">
        <f t="shared" si="6"/>
        <v>116.25</v>
      </c>
      <c r="Q69" s="9" t="s">
        <v>8308</v>
      </c>
      <c r="R69" t="s">
        <v>8357</v>
      </c>
      <c r="S69" s="20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3">
        <f t="shared" si="5"/>
        <v>127</v>
      </c>
      <c r="P70">
        <f t="shared" si="6"/>
        <v>21.19</v>
      </c>
      <c r="Q70" s="9" t="s">
        <v>8308</v>
      </c>
      <c r="R70" t="s">
        <v>8357</v>
      </c>
      <c r="S70" s="20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3">
        <f t="shared" si="5"/>
        <v>111</v>
      </c>
      <c r="P71">
        <f t="shared" si="6"/>
        <v>62.33</v>
      </c>
      <c r="Q71" s="9" t="s">
        <v>8308</v>
      </c>
      <c r="R71" t="s">
        <v>8357</v>
      </c>
      <c r="S71" s="20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3">
        <f t="shared" si="5"/>
        <v>127</v>
      </c>
      <c r="P72">
        <f t="shared" si="6"/>
        <v>37.409999999999997</v>
      </c>
      <c r="Q72" s="9" t="s">
        <v>8308</v>
      </c>
      <c r="R72" t="s">
        <v>8357</v>
      </c>
      <c r="S72" s="20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3">
        <f t="shared" si="5"/>
        <v>124</v>
      </c>
      <c r="P73">
        <f t="shared" si="6"/>
        <v>69.72</v>
      </c>
      <c r="Q73" s="9" t="s">
        <v>8308</v>
      </c>
      <c r="R73" t="s">
        <v>8357</v>
      </c>
      <c r="S73" s="20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3">
        <f t="shared" si="5"/>
        <v>108</v>
      </c>
      <c r="P74">
        <f t="shared" si="6"/>
        <v>58.17</v>
      </c>
      <c r="Q74" s="9" t="s">
        <v>8308</v>
      </c>
      <c r="R74" t="s">
        <v>8357</v>
      </c>
      <c r="S74" s="20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3">
        <f t="shared" si="5"/>
        <v>100</v>
      </c>
      <c r="P75">
        <f t="shared" si="6"/>
        <v>50</v>
      </c>
      <c r="Q75" s="9" t="s">
        <v>8308</v>
      </c>
      <c r="R75" t="s">
        <v>8357</v>
      </c>
      <c r="S75" s="20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3">
        <f t="shared" si="5"/>
        <v>113</v>
      </c>
      <c r="P76">
        <f t="shared" si="6"/>
        <v>19.47</v>
      </c>
      <c r="Q76" s="9" t="s">
        <v>8308</v>
      </c>
      <c r="R76" t="s">
        <v>8357</v>
      </c>
      <c r="S76" s="20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3">
        <f t="shared" si="5"/>
        <v>115</v>
      </c>
      <c r="P77">
        <f t="shared" si="6"/>
        <v>85.96</v>
      </c>
      <c r="Q77" s="9" t="s">
        <v>8308</v>
      </c>
      <c r="R77" t="s">
        <v>8357</v>
      </c>
      <c r="S77" s="20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3">
        <f t="shared" si="5"/>
        <v>153</v>
      </c>
      <c r="P78">
        <f t="shared" si="6"/>
        <v>30.67</v>
      </c>
      <c r="Q78" s="9" t="s">
        <v>8308</v>
      </c>
      <c r="R78" t="s">
        <v>8357</v>
      </c>
      <c r="S78" s="20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3">
        <f t="shared" si="5"/>
        <v>393</v>
      </c>
      <c r="P79">
        <f t="shared" si="6"/>
        <v>60.38</v>
      </c>
      <c r="Q79" s="9" t="s">
        <v>8308</v>
      </c>
      <c r="R79" t="s">
        <v>8357</v>
      </c>
      <c r="S79" s="20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3">
        <f t="shared" si="5"/>
        <v>2702</v>
      </c>
      <c r="P80">
        <f t="shared" si="6"/>
        <v>38.6</v>
      </c>
      <c r="Q80" s="9" t="s">
        <v>8308</v>
      </c>
      <c r="R80" t="s">
        <v>8357</v>
      </c>
      <c r="S80" s="20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3">
        <f t="shared" si="5"/>
        <v>127</v>
      </c>
      <c r="P81">
        <f t="shared" si="6"/>
        <v>40.270000000000003</v>
      </c>
      <c r="Q81" s="9" t="s">
        <v>8308</v>
      </c>
      <c r="R81" t="s">
        <v>8357</v>
      </c>
      <c r="S81" s="20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3">
        <f t="shared" si="5"/>
        <v>107</v>
      </c>
      <c r="P82">
        <f t="shared" si="6"/>
        <v>273.83</v>
      </c>
      <c r="Q82" s="9" t="s">
        <v>8308</v>
      </c>
      <c r="R82" t="s">
        <v>8357</v>
      </c>
      <c r="S82" s="20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3">
        <f t="shared" si="5"/>
        <v>198</v>
      </c>
      <c r="P83">
        <f t="shared" si="6"/>
        <v>53.04</v>
      </c>
      <c r="Q83" s="9" t="s">
        <v>8308</v>
      </c>
      <c r="R83" t="s">
        <v>8357</v>
      </c>
      <c r="S83" s="20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3">
        <f t="shared" si="5"/>
        <v>100</v>
      </c>
      <c r="P84">
        <f t="shared" si="6"/>
        <v>40.01</v>
      </c>
      <c r="Q84" s="9" t="s">
        <v>8308</v>
      </c>
      <c r="R84" t="s">
        <v>8357</v>
      </c>
      <c r="S84" s="20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3">
        <f t="shared" si="5"/>
        <v>103</v>
      </c>
      <c r="P85">
        <f t="shared" si="6"/>
        <v>15.77</v>
      </c>
      <c r="Q85" s="9" t="s">
        <v>8308</v>
      </c>
      <c r="R85" t="s">
        <v>8357</v>
      </c>
      <c r="S85" s="20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3">
        <f t="shared" si="5"/>
        <v>100</v>
      </c>
      <c r="P86">
        <f t="shared" si="6"/>
        <v>71.430000000000007</v>
      </c>
      <c r="Q86" s="9" t="s">
        <v>8308</v>
      </c>
      <c r="R86" t="s">
        <v>8357</v>
      </c>
      <c r="S86" s="20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3">
        <f t="shared" si="5"/>
        <v>126</v>
      </c>
      <c r="P87">
        <f t="shared" si="6"/>
        <v>71.709999999999994</v>
      </c>
      <c r="Q87" s="9" t="s">
        <v>8308</v>
      </c>
      <c r="R87" t="s">
        <v>8357</v>
      </c>
      <c r="S87" s="20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3">
        <f t="shared" si="5"/>
        <v>106</v>
      </c>
      <c r="P88">
        <f t="shared" si="6"/>
        <v>375.76</v>
      </c>
      <c r="Q88" s="9" t="s">
        <v>8308</v>
      </c>
      <c r="R88" t="s">
        <v>8357</v>
      </c>
      <c r="S88" s="20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3">
        <f t="shared" si="5"/>
        <v>105</v>
      </c>
      <c r="P89">
        <f t="shared" si="6"/>
        <v>104.6</v>
      </c>
      <c r="Q89" s="9" t="s">
        <v>8308</v>
      </c>
      <c r="R89" t="s">
        <v>8357</v>
      </c>
      <c r="S89" s="20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3">
        <f t="shared" si="5"/>
        <v>103</v>
      </c>
      <c r="P90">
        <f t="shared" si="6"/>
        <v>60</v>
      </c>
      <c r="Q90" s="9" t="s">
        <v>8308</v>
      </c>
      <c r="R90" t="s">
        <v>8357</v>
      </c>
      <c r="S90" s="20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3">
        <f t="shared" si="5"/>
        <v>115</v>
      </c>
      <c r="P91">
        <f t="shared" si="6"/>
        <v>123.29</v>
      </c>
      <c r="Q91" s="9" t="s">
        <v>8308</v>
      </c>
      <c r="R91" t="s">
        <v>8357</v>
      </c>
      <c r="S91" s="20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3">
        <f t="shared" si="5"/>
        <v>100</v>
      </c>
      <c r="P92">
        <f t="shared" si="6"/>
        <v>31.38</v>
      </c>
      <c r="Q92" s="9" t="s">
        <v>8308</v>
      </c>
      <c r="R92" t="s">
        <v>8357</v>
      </c>
      <c r="S92" s="20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3">
        <f t="shared" si="5"/>
        <v>120</v>
      </c>
      <c r="P93">
        <f t="shared" si="6"/>
        <v>78.260000000000005</v>
      </c>
      <c r="Q93" s="9" t="s">
        <v>8308</v>
      </c>
      <c r="R93" t="s">
        <v>8357</v>
      </c>
      <c r="S93" s="20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3">
        <f t="shared" si="5"/>
        <v>105</v>
      </c>
      <c r="P94">
        <f t="shared" si="6"/>
        <v>122.33</v>
      </c>
      <c r="Q94" s="9" t="s">
        <v>8308</v>
      </c>
      <c r="R94" t="s">
        <v>8357</v>
      </c>
      <c r="S94" s="20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3">
        <f t="shared" si="5"/>
        <v>111</v>
      </c>
      <c r="P95">
        <f t="shared" si="6"/>
        <v>73.73</v>
      </c>
      <c r="Q95" s="9" t="s">
        <v>8308</v>
      </c>
      <c r="R95" t="s">
        <v>8357</v>
      </c>
      <c r="S95" s="20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3">
        <f t="shared" si="5"/>
        <v>104</v>
      </c>
      <c r="P96">
        <f t="shared" si="6"/>
        <v>21.67</v>
      </c>
      <c r="Q96" s="9" t="s">
        <v>8308</v>
      </c>
      <c r="R96" t="s">
        <v>8357</v>
      </c>
      <c r="S96" s="20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3">
        <f t="shared" si="5"/>
        <v>131</v>
      </c>
      <c r="P97">
        <f t="shared" si="6"/>
        <v>21.9</v>
      </c>
      <c r="Q97" s="9" t="s">
        <v>8308</v>
      </c>
      <c r="R97" t="s">
        <v>8357</v>
      </c>
      <c r="S97" s="20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3">
        <f t="shared" si="5"/>
        <v>115</v>
      </c>
      <c r="P98">
        <f t="shared" si="6"/>
        <v>50.59</v>
      </c>
      <c r="Q98" s="9" t="s">
        <v>8308</v>
      </c>
      <c r="R98" t="s">
        <v>8357</v>
      </c>
      <c r="S98" s="20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3">
        <f t="shared" si="5"/>
        <v>106</v>
      </c>
      <c r="P99">
        <f t="shared" si="6"/>
        <v>53.13</v>
      </c>
      <c r="Q99" s="9" t="s">
        <v>8308</v>
      </c>
      <c r="R99" t="s">
        <v>8357</v>
      </c>
      <c r="S99" s="20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3">
        <f t="shared" si="5"/>
        <v>106</v>
      </c>
      <c r="P100">
        <f t="shared" si="6"/>
        <v>56.67</v>
      </c>
      <c r="Q100" s="9" t="s">
        <v>8308</v>
      </c>
      <c r="R100" t="s">
        <v>8357</v>
      </c>
      <c r="S100" s="20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3">
        <f t="shared" si="5"/>
        <v>106</v>
      </c>
      <c r="P101">
        <f t="shared" si="6"/>
        <v>40.78</v>
      </c>
      <c r="Q101" s="9" t="s">
        <v>8308</v>
      </c>
      <c r="R101" t="s">
        <v>8357</v>
      </c>
      <c r="S101" s="20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3">
        <f t="shared" si="5"/>
        <v>100</v>
      </c>
      <c r="P102">
        <f t="shared" si="6"/>
        <v>192.31</v>
      </c>
      <c r="Q102" s="9" t="s">
        <v>8308</v>
      </c>
      <c r="R102" t="s">
        <v>8357</v>
      </c>
      <c r="S102" s="20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3">
        <f t="shared" si="5"/>
        <v>100</v>
      </c>
      <c r="P103">
        <f t="shared" si="6"/>
        <v>100</v>
      </c>
      <c r="Q103" s="9" t="s">
        <v>8308</v>
      </c>
      <c r="R103" t="s">
        <v>8357</v>
      </c>
      <c r="S103" s="20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3">
        <f t="shared" si="5"/>
        <v>128</v>
      </c>
      <c r="P104">
        <f t="shared" si="6"/>
        <v>117.92</v>
      </c>
      <c r="Q104" s="9" t="s">
        <v>8308</v>
      </c>
      <c r="R104" t="s">
        <v>8357</v>
      </c>
      <c r="S104" s="20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3">
        <f t="shared" si="5"/>
        <v>105</v>
      </c>
      <c r="P105">
        <f t="shared" si="6"/>
        <v>27.9</v>
      </c>
      <c r="Q105" s="9" t="s">
        <v>8308</v>
      </c>
      <c r="R105" t="s">
        <v>8357</v>
      </c>
      <c r="S105" s="20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3">
        <f t="shared" si="5"/>
        <v>120</v>
      </c>
      <c r="P106">
        <f t="shared" si="6"/>
        <v>60</v>
      </c>
      <c r="Q106" s="9" t="s">
        <v>8308</v>
      </c>
      <c r="R106" t="s">
        <v>8357</v>
      </c>
      <c r="S106" s="20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3">
        <f t="shared" si="5"/>
        <v>107</v>
      </c>
      <c r="P107">
        <f t="shared" si="6"/>
        <v>39.380000000000003</v>
      </c>
      <c r="Q107" s="9" t="s">
        <v>8308</v>
      </c>
      <c r="R107" t="s">
        <v>8357</v>
      </c>
      <c r="S107" s="20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5.6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3">
        <f t="shared" si="5"/>
        <v>101</v>
      </c>
      <c r="P108">
        <f t="shared" si="6"/>
        <v>186.11</v>
      </c>
      <c r="Q108" s="9" t="s">
        <v>8308</v>
      </c>
      <c r="R108" t="s">
        <v>8357</v>
      </c>
      <c r="S108" s="20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3">
        <f t="shared" si="5"/>
        <v>102</v>
      </c>
      <c r="P109">
        <f t="shared" si="6"/>
        <v>111.38</v>
      </c>
      <c r="Q109" s="9" t="s">
        <v>8308</v>
      </c>
      <c r="R109" t="s">
        <v>8357</v>
      </c>
      <c r="S109" s="20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3">
        <f t="shared" si="5"/>
        <v>247</v>
      </c>
      <c r="P110">
        <f t="shared" si="6"/>
        <v>78.72</v>
      </c>
      <c r="Q110" s="9" t="s">
        <v>8308</v>
      </c>
      <c r="R110" t="s">
        <v>8357</v>
      </c>
      <c r="S110" s="20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3">
        <f t="shared" si="5"/>
        <v>220</v>
      </c>
      <c r="P111">
        <f t="shared" si="6"/>
        <v>46.7</v>
      </c>
      <c r="Q111" s="9" t="s">
        <v>8308</v>
      </c>
      <c r="R111" t="s">
        <v>8357</v>
      </c>
      <c r="S111" s="20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3">
        <f t="shared" si="5"/>
        <v>131</v>
      </c>
      <c r="P112">
        <f t="shared" si="6"/>
        <v>65.38</v>
      </c>
      <c r="Q112" s="9" t="s">
        <v>8308</v>
      </c>
      <c r="R112" t="s">
        <v>8357</v>
      </c>
      <c r="S112" s="20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3">
        <f t="shared" si="5"/>
        <v>155</v>
      </c>
      <c r="P113">
        <f t="shared" si="6"/>
        <v>102.08</v>
      </c>
      <c r="Q113" s="9" t="s">
        <v>8308</v>
      </c>
      <c r="R113" t="s">
        <v>8357</v>
      </c>
      <c r="S113" s="20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3">
        <f t="shared" si="5"/>
        <v>104</v>
      </c>
      <c r="P114">
        <f t="shared" si="6"/>
        <v>64.2</v>
      </c>
      <c r="Q114" s="9" t="s">
        <v>8308</v>
      </c>
      <c r="R114" t="s">
        <v>8357</v>
      </c>
      <c r="S114" s="20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3">
        <f t="shared" si="5"/>
        <v>141</v>
      </c>
      <c r="P115">
        <f t="shared" si="6"/>
        <v>90.38</v>
      </c>
      <c r="Q115" s="9" t="s">
        <v>8308</v>
      </c>
      <c r="R115" t="s">
        <v>8357</v>
      </c>
      <c r="S115" s="20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3">
        <f t="shared" si="5"/>
        <v>103</v>
      </c>
      <c r="P116">
        <f t="shared" si="6"/>
        <v>88.57</v>
      </c>
      <c r="Q116" s="9" t="s">
        <v>8308</v>
      </c>
      <c r="R116" t="s">
        <v>8357</v>
      </c>
      <c r="S116" s="20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5.6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3">
        <f t="shared" si="5"/>
        <v>140</v>
      </c>
      <c r="P117">
        <f t="shared" si="6"/>
        <v>28.73</v>
      </c>
      <c r="Q117" s="9" t="s">
        <v>8308</v>
      </c>
      <c r="R117" t="s">
        <v>8357</v>
      </c>
      <c r="S117" s="20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3">
        <f t="shared" si="5"/>
        <v>114</v>
      </c>
      <c r="P118">
        <f t="shared" si="6"/>
        <v>69.790000000000006</v>
      </c>
      <c r="Q118" s="9" t="s">
        <v>8308</v>
      </c>
      <c r="R118" t="s">
        <v>8357</v>
      </c>
      <c r="S118" s="20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3">
        <f t="shared" si="5"/>
        <v>100</v>
      </c>
      <c r="P119">
        <f t="shared" si="6"/>
        <v>167.49</v>
      </c>
      <c r="Q119" s="9" t="s">
        <v>8308</v>
      </c>
      <c r="R119" t="s">
        <v>8357</v>
      </c>
      <c r="S119" s="20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3">
        <f t="shared" si="5"/>
        <v>113</v>
      </c>
      <c r="P120">
        <f t="shared" si="6"/>
        <v>144.91</v>
      </c>
      <c r="Q120" s="9" t="s">
        <v>8308</v>
      </c>
      <c r="R120" t="s">
        <v>8357</v>
      </c>
      <c r="S120" s="20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3">
        <f t="shared" si="5"/>
        <v>105</v>
      </c>
      <c r="P121">
        <f t="shared" si="6"/>
        <v>91.84</v>
      </c>
      <c r="Q121" s="9" t="s">
        <v>8308</v>
      </c>
      <c r="R121" t="s">
        <v>8357</v>
      </c>
      <c r="S121" s="20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3">
        <f t="shared" si="5"/>
        <v>0</v>
      </c>
      <c r="P122">
        <f t="shared" si="6"/>
        <v>10</v>
      </c>
      <c r="Q122" s="9" t="s">
        <v>8308</v>
      </c>
      <c r="R122" t="s">
        <v>8309</v>
      </c>
      <c r="S122" s="20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3">
        <f t="shared" si="5"/>
        <v>0</v>
      </c>
      <c r="P123">
        <f t="shared" si="6"/>
        <v>1</v>
      </c>
      <c r="Q123" s="9" t="s">
        <v>8308</v>
      </c>
      <c r="R123" t="s">
        <v>8309</v>
      </c>
      <c r="S123" s="20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3">
        <f t="shared" si="5"/>
        <v>0</v>
      </c>
      <c r="P124">
        <f t="shared" si="6"/>
        <v>0</v>
      </c>
      <c r="Q124" s="9" t="s">
        <v>8308</v>
      </c>
      <c r="R124" t="s">
        <v>8309</v>
      </c>
      <c r="S124" s="20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3">
        <f t="shared" si="5"/>
        <v>0</v>
      </c>
      <c r="P125">
        <f t="shared" si="6"/>
        <v>25.17</v>
      </c>
      <c r="Q125" s="9" t="s">
        <v>8308</v>
      </c>
      <c r="R125" t="s">
        <v>8309</v>
      </c>
      <c r="S125" s="20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3">
        <f t="shared" si="5"/>
        <v>0</v>
      </c>
      <c r="P126">
        <f t="shared" si="6"/>
        <v>0</v>
      </c>
      <c r="Q126" s="9" t="s">
        <v>8308</v>
      </c>
      <c r="R126" t="s">
        <v>8309</v>
      </c>
      <c r="S126" s="20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3">
        <f t="shared" si="5"/>
        <v>14</v>
      </c>
      <c r="P127">
        <f t="shared" si="6"/>
        <v>11.67</v>
      </c>
      <c r="Q127" s="9" t="s">
        <v>8308</v>
      </c>
      <c r="R127" t="s">
        <v>8309</v>
      </c>
      <c r="S127" s="20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3">
        <f t="shared" si="5"/>
        <v>6</v>
      </c>
      <c r="P128">
        <f t="shared" si="6"/>
        <v>106.69</v>
      </c>
      <c r="Q128" s="9" t="s">
        <v>8308</v>
      </c>
      <c r="R128" t="s">
        <v>8309</v>
      </c>
      <c r="S128" s="20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3">
        <f t="shared" si="5"/>
        <v>2</v>
      </c>
      <c r="P129">
        <f t="shared" si="6"/>
        <v>47.5</v>
      </c>
      <c r="Q129" s="9" t="s">
        <v>8308</v>
      </c>
      <c r="R129" t="s">
        <v>8309</v>
      </c>
      <c r="S129" s="20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3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8308</v>
      </c>
      <c r="R130" t="s">
        <v>8309</v>
      </c>
      <c r="S130" s="20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3">
        <f t="shared" si="10"/>
        <v>0</v>
      </c>
      <c r="P131">
        <f t="shared" si="11"/>
        <v>0</v>
      </c>
      <c r="Q131" s="9" t="s">
        <v>8308</v>
      </c>
      <c r="R131" t="s">
        <v>8309</v>
      </c>
      <c r="S131" s="20">
        <f t="shared" si="12"/>
        <v>41882.937303240738</v>
      </c>
      <c r="T131" s="14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3">
        <f t="shared" si="10"/>
        <v>0</v>
      </c>
      <c r="P132">
        <f t="shared" si="11"/>
        <v>0</v>
      </c>
      <c r="Q132" s="9" t="s">
        <v>8308</v>
      </c>
      <c r="R132" t="s">
        <v>8309</v>
      </c>
      <c r="S132" s="20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5.6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3">
        <f t="shared" si="10"/>
        <v>0</v>
      </c>
      <c r="P133">
        <f t="shared" si="11"/>
        <v>0</v>
      </c>
      <c r="Q133" s="9" t="s">
        <v>8308</v>
      </c>
      <c r="R133" t="s">
        <v>8309</v>
      </c>
      <c r="S133" s="20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3">
        <f t="shared" si="10"/>
        <v>10</v>
      </c>
      <c r="P134">
        <f t="shared" si="11"/>
        <v>94.51</v>
      </c>
      <c r="Q134" s="9" t="s">
        <v>8308</v>
      </c>
      <c r="R134" t="s">
        <v>8309</v>
      </c>
      <c r="S134" s="20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3">
        <f t="shared" si="10"/>
        <v>0</v>
      </c>
      <c r="P135">
        <f t="shared" si="11"/>
        <v>0</v>
      </c>
      <c r="Q135" s="9" t="s">
        <v>8308</v>
      </c>
      <c r="R135" t="s">
        <v>8309</v>
      </c>
      <c r="S135" s="20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3">
        <f t="shared" si="10"/>
        <v>0</v>
      </c>
      <c r="P136">
        <f t="shared" si="11"/>
        <v>0</v>
      </c>
      <c r="Q136" s="9" t="s">
        <v>8308</v>
      </c>
      <c r="R136" t="s">
        <v>8309</v>
      </c>
      <c r="S136" s="20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3">
        <f t="shared" si="10"/>
        <v>13</v>
      </c>
      <c r="P137">
        <f t="shared" si="11"/>
        <v>80.599999999999994</v>
      </c>
      <c r="Q137" s="9" t="s">
        <v>8308</v>
      </c>
      <c r="R137" t="s">
        <v>8309</v>
      </c>
      <c r="S137" s="20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3">
        <f t="shared" si="10"/>
        <v>0</v>
      </c>
      <c r="P138">
        <f t="shared" si="11"/>
        <v>0</v>
      </c>
      <c r="Q138" s="9" t="s">
        <v>8308</v>
      </c>
      <c r="R138" t="s">
        <v>8309</v>
      </c>
      <c r="S138" s="20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3">
        <f t="shared" si="10"/>
        <v>0</v>
      </c>
      <c r="P139">
        <f t="shared" si="11"/>
        <v>0</v>
      </c>
      <c r="Q139" s="9" t="s">
        <v>8308</v>
      </c>
      <c r="R139" t="s">
        <v>8309</v>
      </c>
      <c r="S139" s="20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3">
        <f t="shared" si="10"/>
        <v>3</v>
      </c>
      <c r="P140">
        <f t="shared" si="11"/>
        <v>81.239999999999995</v>
      </c>
      <c r="Q140" s="9" t="s">
        <v>8308</v>
      </c>
      <c r="R140" t="s">
        <v>8309</v>
      </c>
      <c r="S140" s="20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3">
        <f t="shared" si="10"/>
        <v>100</v>
      </c>
      <c r="P141">
        <f t="shared" si="11"/>
        <v>500</v>
      </c>
      <c r="Q141" s="9" t="s">
        <v>8308</v>
      </c>
      <c r="R141" t="s">
        <v>8309</v>
      </c>
      <c r="S141" s="20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3">
        <f t="shared" si="10"/>
        <v>0</v>
      </c>
      <c r="P142">
        <f t="shared" si="11"/>
        <v>0</v>
      </c>
      <c r="Q142" s="9" t="s">
        <v>8308</v>
      </c>
      <c r="R142" t="s">
        <v>8309</v>
      </c>
      <c r="S142" s="20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3">
        <f t="shared" si="10"/>
        <v>11</v>
      </c>
      <c r="P143">
        <f t="shared" si="11"/>
        <v>46.18</v>
      </c>
      <c r="Q143" s="9" t="s">
        <v>8308</v>
      </c>
      <c r="R143" t="s">
        <v>8309</v>
      </c>
      <c r="S143" s="20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3">
        <f t="shared" si="10"/>
        <v>0</v>
      </c>
      <c r="P144">
        <f t="shared" si="11"/>
        <v>10</v>
      </c>
      <c r="Q144" s="9" t="s">
        <v>8308</v>
      </c>
      <c r="R144" t="s">
        <v>8309</v>
      </c>
      <c r="S144" s="20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3">
        <f t="shared" si="10"/>
        <v>0</v>
      </c>
      <c r="P145">
        <f t="shared" si="11"/>
        <v>0</v>
      </c>
      <c r="Q145" s="9" t="s">
        <v>8308</v>
      </c>
      <c r="R145" t="s">
        <v>8309</v>
      </c>
      <c r="S145" s="20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3">
        <f t="shared" si="10"/>
        <v>28</v>
      </c>
      <c r="P146">
        <f t="shared" si="11"/>
        <v>55.95</v>
      </c>
      <c r="Q146" s="9" t="s">
        <v>8308</v>
      </c>
      <c r="R146" t="s">
        <v>8309</v>
      </c>
      <c r="S146" s="20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3">
        <f t="shared" si="10"/>
        <v>8</v>
      </c>
      <c r="P147">
        <f t="shared" si="11"/>
        <v>37.56</v>
      </c>
      <c r="Q147" s="9" t="s">
        <v>8308</v>
      </c>
      <c r="R147" t="s">
        <v>8309</v>
      </c>
      <c r="S147" s="20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3">
        <f t="shared" si="10"/>
        <v>1</v>
      </c>
      <c r="P148">
        <f t="shared" si="11"/>
        <v>38.33</v>
      </c>
      <c r="Q148" s="9" t="s">
        <v>8308</v>
      </c>
      <c r="R148" t="s">
        <v>8309</v>
      </c>
      <c r="S148" s="20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3">
        <f t="shared" si="10"/>
        <v>0</v>
      </c>
      <c r="P149">
        <f t="shared" si="11"/>
        <v>0</v>
      </c>
      <c r="Q149" s="9" t="s">
        <v>8308</v>
      </c>
      <c r="R149" t="s">
        <v>8309</v>
      </c>
      <c r="S149" s="20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3">
        <f t="shared" si="10"/>
        <v>0</v>
      </c>
      <c r="P150">
        <f t="shared" si="11"/>
        <v>20</v>
      </c>
      <c r="Q150" s="9" t="s">
        <v>8308</v>
      </c>
      <c r="R150" t="s">
        <v>8309</v>
      </c>
      <c r="S150" s="20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3">
        <f t="shared" si="10"/>
        <v>1</v>
      </c>
      <c r="P151">
        <f t="shared" si="11"/>
        <v>15.33</v>
      </c>
      <c r="Q151" s="9" t="s">
        <v>8308</v>
      </c>
      <c r="R151" t="s">
        <v>8309</v>
      </c>
      <c r="S151" s="20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3">
        <f t="shared" si="10"/>
        <v>23</v>
      </c>
      <c r="P152">
        <f t="shared" si="11"/>
        <v>449.43</v>
      </c>
      <c r="Q152" s="9" t="s">
        <v>8308</v>
      </c>
      <c r="R152" t="s">
        <v>8309</v>
      </c>
      <c r="S152" s="20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3">
        <f t="shared" si="10"/>
        <v>0</v>
      </c>
      <c r="P153">
        <f t="shared" si="11"/>
        <v>28</v>
      </c>
      <c r="Q153" s="9" t="s">
        <v>8308</v>
      </c>
      <c r="R153" t="s">
        <v>8309</v>
      </c>
      <c r="S153" s="20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3">
        <f t="shared" si="10"/>
        <v>0</v>
      </c>
      <c r="P154">
        <f t="shared" si="11"/>
        <v>15</v>
      </c>
      <c r="Q154" s="9" t="s">
        <v>8308</v>
      </c>
      <c r="R154" t="s">
        <v>8309</v>
      </c>
      <c r="S154" s="20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3">
        <f t="shared" si="10"/>
        <v>1</v>
      </c>
      <c r="P155">
        <f t="shared" si="11"/>
        <v>35.9</v>
      </c>
      <c r="Q155" s="9" t="s">
        <v>8308</v>
      </c>
      <c r="R155" t="s">
        <v>8309</v>
      </c>
      <c r="S155" s="20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3">
        <f t="shared" si="10"/>
        <v>3</v>
      </c>
      <c r="P156">
        <f t="shared" si="11"/>
        <v>13.33</v>
      </c>
      <c r="Q156" s="9" t="s">
        <v>8308</v>
      </c>
      <c r="R156" t="s">
        <v>8309</v>
      </c>
      <c r="S156" s="20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3">
        <f t="shared" si="10"/>
        <v>0</v>
      </c>
      <c r="P157">
        <f t="shared" si="11"/>
        <v>20.25</v>
      </c>
      <c r="Q157" s="9" t="s">
        <v>8308</v>
      </c>
      <c r="R157" t="s">
        <v>8309</v>
      </c>
      <c r="S157" s="20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3">
        <f t="shared" si="10"/>
        <v>5</v>
      </c>
      <c r="P158">
        <f t="shared" si="11"/>
        <v>119</v>
      </c>
      <c r="Q158" s="9" t="s">
        <v>8308</v>
      </c>
      <c r="R158" t="s">
        <v>8309</v>
      </c>
      <c r="S158" s="20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3">
        <f t="shared" si="10"/>
        <v>0</v>
      </c>
      <c r="P159">
        <f t="shared" si="11"/>
        <v>4</v>
      </c>
      <c r="Q159" s="9" t="s">
        <v>8308</v>
      </c>
      <c r="R159" t="s">
        <v>8309</v>
      </c>
      <c r="S159" s="20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3">
        <f t="shared" si="10"/>
        <v>0</v>
      </c>
      <c r="P160">
        <f t="shared" si="11"/>
        <v>0</v>
      </c>
      <c r="Q160" s="9" t="s">
        <v>8308</v>
      </c>
      <c r="R160" t="s">
        <v>8309</v>
      </c>
      <c r="S160" s="20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3">
        <f t="shared" si="10"/>
        <v>0</v>
      </c>
      <c r="P161">
        <f t="shared" si="11"/>
        <v>10</v>
      </c>
      <c r="Q161" s="9" t="s">
        <v>8308</v>
      </c>
      <c r="R161" t="s">
        <v>8309</v>
      </c>
      <c r="S161" s="20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3">
        <f t="shared" si="10"/>
        <v>0</v>
      </c>
      <c r="P162">
        <f t="shared" si="11"/>
        <v>0</v>
      </c>
      <c r="Q162" s="9" t="s">
        <v>8308</v>
      </c>
      <c r="R162" t="s">
        <v>8317</v>
      </c>
      <c r="S162" s="20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3">
        <f t="shared" si="10"/>
        <v>0</v>
      </c>
      <c r="P163">
        <f t="shared" si="11"/>
        <v>5</v>
      </c>
      <c r="Q163" s="9" t="s">
        <v>8308</v>
      </c>
      <c r="R163" t="s">
        <v>8317</v>
      </c>
      <c r="S163" s="20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3">
        <f t="shared" si="10"/>
        <v>16</v>
      </c>
      <c r="P164">
        <f t="shared" si="11"/>
        <v>43.5</v>
      </c>
      <c r="Q164" s="9" t="s">
        <v>8308</v>
      </c>
      <c r="R164" t="s">
        <v>8317</v>
      </c>
      <c r="S164" s="20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3">
        <f t="shared" si="10"/>
        <v>0</v>
      </c>
      <c r="P165">
        <f t="shared" si="11"/>
        <v>0</v>
      </c>
      <c r="Q165" s="9" t="s">
        <v>8308</v>
      </c>
      <c r="R165" t="s">
        <v>8317</v>
      </c>
      <c r="S165" s="20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3">
        <f t="shared" si="10"/>
        <v>1</v>
      </c>
      <c r="P166">
        <f t="shared" si="11"/>
        <v>91.43</v>
      </c>
      <c r="Q166" s="9" t="s">
        <v>8308</v>
      </c>
      <c r="R166" t="s">
        <v>8317</v>
      </c>
      <c r="S166" s="20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3">
        <f t="shared" si="10"/>
        <v>0</v>
      </c>
      <c r="P167">
        <f t="shared" si="11"/>
        <v>0</v>
      </c>
      <c r="Q167" s="9" t="s">
        <v>8308</v>
      </c>
      <c r="R167" t="s">
        <v>8317</v>
      </c>
      <c r="S167" s="20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3">
        <f t="shared" si="10"/>
        <v>60</v>
      </c>
      <c r="P168">
        <f t="shared" si="11"/>
        <v>3000</v>
      </c>
      <c r="Q168" s="9" t="s">
        <v>8308</v>
      </c>
      <c r="R168" t="s">
        <v>8317</v>
      </c>
      <c r="S168" s="20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3">
        <f t="shared" si="10"/>
        <v>0</v>
      </c>
      <c r="P169">
        <f t="shared" si="11"/>
        <v>5.5</v>
      </c>
      <c r="Q169" s="9" t="s">
        <v>8308</v>
      </c>
      <c r="R169" t="s">
        <v>8317</v>
      </c>
      <c r="S169" s="20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3">
        <f t="shared" si="10"/>
        <v>4</v>
      </c>
      <c r="P170">
        <f t="shared" si="11"/>
        <v>108.33</v>
      </c>
      <c r="Q170" s="9" t="s">
        <v>8308</v>
      </c>
      <c r="R170" t="s">
        <v>8317</v>
      </c>
      <c r="S170" s="20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3">
        <f t="shared" si="10"/>
        <v>22</v>
      </c>
      <c r="P171">
        <f t="shared" si="11"/>
        <v>56</v>
      </c>
      <c r="Q171" s="9" t="s">
        <v>8308</v>
      </c>
      <c r="R171" t="s">
        <v>8317</v>
      </c>
      <c r="S171" s="20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3">
        <f t="shared" si="10"/>
        <v>3</v>
      </c>
      <c r="P172">
        <f t="shared" si="11"/>
        <v>32.5</v>
      </c>
      <c r="Q172" s="9" t="s">
        <v>8308</v>
      </c>
      <c r="R172" t="s">
        <v>8317</v>
      </c>
      <c r="S172" s="20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3">
        <f t="shared" si="10"/>
        <v>0</v>
      </c>
      <c r="P173">
        <f t="shared" si="11"/>
        <v>1</v>
      </c>
      <c r="Q173" s="9" t="s">
        <v>8308</v>
      </c>
      <c r="R173" t="s">
        <v>8317</v>
      </c>
      <c r="S173" s="20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3">
        <f t="shared" si="10"/>
        <v>0</v>
      </c>
      <c r="P174">
        <f t="shared" si="11"/>
        <v>0</v>
      </c>
      <c r="Q174" s="9" t="s">
        <v>8308</v>
      </c>
      <c r="R174" t="s">
        <v>8317</v>
      </c>
      <c r="S174" s="20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3">
        <f t="shared" si="10"/>
        <v>0</v>
      </c>
      <c r="P175">
        <f t="shared" si="11"/>
        <v>0</v>
      </c>
      <c r="Q175" s="9" t="s">
        <v>8308</v>
      </c>
      <c r="R175" t="s">
        <v>8317</v>
      </c>
      <c r="S175" s="20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3">
        <f t="shared" si="10"/>
        <v>0</v>
      </c>
      <c r="P176">
        <f t="shared" si="11"/>
        <v>0</v>
      </c>
      <c r="Q176" s="9" t="s">
        <v>8308</v>
      </c>
      <c r="R176" t="s">
        <v>8317</v>
      </c>
      <c r="S176" s="20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3">
        <f t="shared" si="10"/>
        <v>6</v>
      </c>
      <c r="P177">
        <f t="shared" si="11"/>
        <v>49.88</v>
      </c>
      <c r="Q177" s="9" t="s">
        <v>8308</v>
      </c>
      <c r="R177" t="s">
        <v>8317</v>
      </c>
      <c r="S177" s="20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3">
        <f t="shared" si="10"/>
        <v>0</v>
      </c>
      <c r="P178">
        <f t="shared" si="11"/>
        <v>0</v>
      </c>
      <c r="Q178" s="9" t="s">
        <v>8308</v>
      </c>
      <c r="R178" t="s">
        <v>8317</v>
      </c>
      <c r="S178" s="20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3">
        <f t="shared" si="10"/>
        <v>40</v>
      </c>
      <c r="P179">
        <f t="shared" si="11"/>
        <v>25.71</v>
      </c>
      <c r="Q179" s="9" t="s">
        <v>8308</v>
      </c>
      <c r="R179" t="s">
        <v>8317</v>
      </c>
      <c r="S179" s="20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3">
        <f t="shared" si="10"/>
        <v>0</v>
      </c>
      <c r="P180">
        <f t="shared" si="11"/>
        <v>0</v>
      </c>
      <c r="Q180" s="9" t="s">
        <v>8308</v>
      </c>
      <c r="R180" t="s">
        <v>8317</v>
      </c>
      <c r="S180" s="20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3">
        <f t="shared" si="10"/>
        <v>20</v>
      </c>
      <c r="P181">
        <f t="shared" si="11"/>
        <v>100</v>
      </c>
      <c r="Q181" s="9" t="s">
        <v>8308</v>
      </c>
      <c r="R181" t="s">
        <v>8317</v>
      </c>
      <c r="S181" s="20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3">
        <f t="shared" si="10"/>
        <v>33</v>
      </c>
      <c r="P182">
        <f t="shared" si="11"/>
        <v>30.85</v>
      </c>
      <c r="Q182" s="9" t="s">
        <v>8308</v>
      </c>
      <c r="R182" t="s">
        <v>8317</v>
      </c>
      <c r="S182" s="20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3">
        <f t="shared" si="10"/>
        <v>21</v>
      </c>
      <c r="P183">
        <f t="shared" si="11"/>
        <v>180.5</v>
      </c>
      <c r="Q183" s="9" t="s">
        <v>8308</v>
      </c>
      <c r="R183" t="s">
        <v>8317</v>
      </c>
      <c r="S183" s="20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3">
        <f t="shared" si="10"/>
        <v>0</v>
      </c>
      <c r="P184">
        <f t="shared" si="11"/>
        <v>0</v>
      </c>
      <c r="Q184" s="9" t="s">
        <v>8308</v>
      </c>
      <c r="R184" t="s">
        <v>8317</v>
      </c>
      <c r="S184" s="20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5.6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3">
        <f t="shared" si="10"/>
        <v>36</v>
      </c>
      <c r="P185">
        <f t="shared" si="11"/>
        <v>373.5</v>
      </c>
      <c r="Q185" s="9" t="s">
        <v>8308</v>
      </c>
      <c r="R185" t="s">
        <v>8317</v>
      </c>
      <c r="S185" s="20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3">
        <f t="shared" si="10"/>
        <v>3</v>
      </c>
      <c r="P186">
        <f t="shared" si="11"/>
        <v>25.5</v>
      </c>
      <c r="Q186" s="9" t="s">
        <v>8308</v>
      </c>
      <c r="R186" t="s">
        <v>8317</v>
      </c>
      <c r="S186" s="20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5.6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3">
        <f t="shared" si="10"/>
        <v>6</v>
      </c>
      <c r="P187">
        <f t="shared" si="11"/>
        <v>220</v>
      </c>
      <c r="Q187" s="9" t="s">
        <v>8308</v>
      </c>
      <c r="R187" t="s">
        <v>8317</v>
      </c>
      <c r="S187" s="20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3">
        <f t="shared" si="10"/>
        <v>0</v>
      </c>
      <c r="P188">
        <f t="shared" si="11"/>
        <v>0</v>
      </c>
      <c r="Q188" s="9" t="s">
        <v>8308</v>
      </c>
      <c r="R188" t="s">
        <v>8317</v>
      </c>
      <c r="S188" s="20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3">
        <f t="shared" si="10"/>
        <v>16</v>
      </c>
      <c r="P189">
        <f t="shared" si="11"/>
        <v>160</v>
      </c>
      <c r="Q189" s="9" t="s">
        <v>8308</v>
      </c>
      <c r="R189" t="s">
        <v>8317</v>
      </c>
      <c r="S189" s="20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3">
        <f t="shared" si="10"/>
        <v>0</v>
      </c>
      <c r="P190">
        <f t="shared" si="11"/>
        <v>0</v>
      </c>
      <c r="Q190" s="9" t="s">
        <v>8308</v>
      </c>
      <c r="R190" t="s">
        <v>8317</v>
      </c>
      <c r="S190" s="20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3">
        <f t="shared" si="10"/>
        <v>0</v>
      </c>
      <c r="P191">
        <f t="shared" si="11"/>
        <v>69</v>
      </c>
      <c r="Q191" s="9" t="s">
        <v>8308</v>
      </c>
      <c r="R191" t="s">
        <v>8317</v>
      </c>
      <c r="S191" s="20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5.6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3">
        <f t="shared" si="10"/>
        <v>0</v>
      </c>
      <c r="P192">
        <f t="shared" si="11"/>
        <v>50</v>
      </c>
      <c r="Q192" s="9" t="s">
        <v>8308</v>
      </c>
      <c r="R192" t="s">
        <v>8317</v>
      </c>
      <c r="S192" s="20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3">
        <f t="shared" si="10"/>
        <v>5</v>
      </c>
      <c r="P193">
        <f t="shared" si="11"/>
        <v>83.33</v>
      </c>
      <c r="Q193" s="9" t="s">
        <v>8308</v>
      </c>
      <c r="R193" t="s">
        <v>8317</v>
      </c>
      <c r="S193" s="20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3">
        <f t="shared" ref="O194:O257" si="15">ROUND(E194/D194*100,0)</f>
        <v>0</v>
      </c>
      <c r="P194">
        <f t="shared" ref="P194:P257" si="16">IFERROR(ROUND(E194/L194,2),0)</f>
        <v>5.67</v>
      </c>
      <c r="Q194" s="9" t="s">
        <v>8308</v>
      </c>
      <c r="R194" t="s">
        <v>8317</v>
      </c>
      <c r="S194" s="20">
        <f t="shared" ref="S194:S257" si="17">(((J194/60)/60)/24)+DATE(1970,1,1)</f>
        <v>41899.792037037041</v>
      </c>
      <c r="T194" s="14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3">
        <f t="shared" si="15"/>
        <v>0</v>
      </c>
      <c r="P195">
        <f t="shared" si="16"/>
        <v>0</v>
      </c>
      <c r="Q195" s="9" t="s">
        <v>8308</v>
      </c>
      <c r="R195" t="s">
        <v>8317</v>
      </c>
      <c r="S195" s="20">
        <f t="shared" si="17"/>
        <v>41911.934791666667</v>
      </c>
      <c r="T195" s="14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3">
        <f t="shared" si="15"/>
        <v>0</v>
      </c>
      <c r="P196">
        <f t="shared" si="16"/>
        <v>1</v>
      </c>
      <c r="Q196" s="9" t="s">
        <v>8308</v>
      </c>
      <c r="R196" t="s">
        <v>8317</v>
      </c>
      <c r="S196" s="20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3">
        <f t="shared" si="15"/>
        <v>0</v>
      </c>
      <c r="P197">
        <f t="shared" si="16"/>
        <v>0</v>
      </c>
      <c r="Q197" s="9" t="s">
        <v>8308</v>
      </c>
      <c r="R197" t="s">
        <v>8317</v>
      </c>
      <c r="S197" s="20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3">
        <f t="shared" si="15"/>
        <v>42</v>
      </c>
      <c r="P198">
        <f t="shared" si="16"/>
        <v>77.11</v>
      </c>
      <c r="Q198" s="9" t="s">
        <v>8308</v>
      </c>
      <c r="R198" t="s">
        <v>8317</v>
      </c>
      <c r="S198" s="20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3">
        <f t="shared" si="15"/>
        <v>10</v>
      </c>
      <c r="P199">
        <f t="shared" si="16"/>
        <v>32.75</v>
      </c>
      <c r="Q199" s="9" t="s">
        <v>8308</v>
      </c>
      <c r="R199" t="s">
        <v>8317</v>
      </c>
      <c r="S199" s="20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3">
        <f t="shared" si="15"/>
        <v>1</v>
      </c>
      <c r="P200">
        <f t="shared" si="16"/>
        <v>46.5</v>
      </c>
      <c r="Q200" s="9" t="s">
        <v>8308</v>
      </c>
      <c r="R200" t="s">
        <v>8317</v>
      </c>
      <c r="S200" s="20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3">
        <f t="shared" si="15"/>
        <v>0</v>
      </c>
      <c r="P201">
        <f t="shared" si="16"/>
        <v>0</v>
      </c>
      <c r="Q201" s="9" t="s">
        <v>8308</v>
      </c>
      <c r="R201" t="s">
        <v>8317</v>
      </c>
      <c r="S201" s="20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3">
        <f t="shared" si="15"/>
        <v>26</v>
      </c>
      <c r="P202">
        <f t="shared" si="16"/>
        <v>87.31</v>
      </c>
      <c r="Q202" s="9" t="s">
        <v>8308</v>
      </c>
      <c r="R202" t="s">
        <v>8317</v>
      </c>
      <c r="S202" s="20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3">
        <f t="shared" si="15"/>
        <v>58</v>
      </c>
      <c r="P203">
        <f t="shared" si="16"/>
        <v>54.29</v>
      </c>
      <c r="Q203" s="9" t="s">
        <v>8308</v>
      </c>
      <c r="R203" t="s">
        <v>8317</v>
      </c>
      <c r="S203" s="20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5.6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3">
        <f t="shared" si="15"/>
        <v>0</v>
      </c>
      <c r="P204">
        <f t="shared" si="16"/>
        <v>0</v>
      </c>
      <c r="Q204" s="9" t="s">
        <v>8308</v>
      </c>
      <c r="R204" t="s">
        <v>8317</v>
      </c>
      <c r="S204" s="20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3">
        <f t="shared" si="15"/>
        <v>30</v>
      </c>
      <c r="P205">
        <f t="shared" si="16"/>
        <v>93.25</v>
      </c>
      <c r="Q205" s="9" t="s">
        <v>8308</v>
      </c>
      <c r="R205" t="s">
        <v>8317</v>
      </c>
      <c r="S205" s="20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3">
        <f t="shared" si="15"/>
        <v>51</v>
      </c>
      <c r="P206">
        <f t="shared" si="16"/>
        <v>117.68</v>
      </c>
      <c r="Q206" s="9" t="s">
        <v>8308</v>
      </c>
      <c r="R206" t="s">
        <v>8317</v>
      </c>
      <c r="S206" s="20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3">
        <f t="shared" si="15"/>
        <v>16</v>
      </c>
      <c r="P207">
        <f t="shared" si="16"/>
        <v>76.47</v>
      </c>
      <c r="Q207" s="9" t="s">
        <v>8308</v>
      </c>
      <c r="R207" t="s">
        <v>8317</v>
      </c>
      <c r="S207" s="20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3">
        <f t="shared" si="15"/>
        <v>0</v>
      </c>
      <c r="P208">
        <f t="shared" si="16"/>
        <v>0</v>
      </c>
      <c r="Q208" s="9" t="s">
        <v>8308</v>
      </c>
      <c r="R208" t="s">
        <v>8317</v>
      </c>
      <c r="S208" s="20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3">
        <f t="shared" si="15"/>
        <v>15</v>
      </c>
      <c r="P209">
        <f t="shared" si="16"/>
        <v>163.85</v>
      </c>
      <c r="Q209" s="9" t="s">
        <v>8308</v>
      </c>
      <c r="R209" t="s">
        <v>8317</v>
      </c>
      <c r="S209" s="20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3">
        <f t="shared" si="15"/>
        <v>0</v>
      </c>
      <c r="P210">
        <f t="shared" si="16"/>
        <v>0</v>
      </c>
      <c r="Q210" s="9" t="s">
        <v>8308</v>
      </c>
      <c r="R210" t="s">
        <v>8317</v>
      </c>
      <c r="S210" s="20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3">
        <f t="shared" si="15"/>
        <v>0</v>
      </c>
      <c r="P211">
        <f t="shared" si="16"/>
        <v>0</v>
      </c>
      <c r="Q211" s="9" t="s">
        <v>8308</v>
      </c>
      <c r="R211" t="s">
        <v>8317</v>
      </c>
      <c r="S211" s="20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3">
        <f t="shared" si="15"/>
        <v>25</v>
      </c>
      <c r="P212">
        <f t="shared" si="16"/>
        <v>91.82</v>
      </c>
      <c r="Q212" s="9" t="s">
        <v>8308</v>
      </c>
      <c r="R212" t="s">
        <v>8317</v>
      </c>
      <c r="S212" s="20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3">
        <f t="shared" si="15"/>
        <v>45</v>
      </c>
      <c r="P213">
        <f t="shared" si="16"/>
        <v>185.83</v>
      </c>
      <c r="Q213" s="9" t="s">
        <v>8308</v>
      </c>
      <c r="R213" t="s">
        <v>8317</v>
      </c>
      <c r="S213" s="20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3">
        <f t="shared" si="15"/>
        <v>0</v>
      </c>
      <c r="P214">
        <f t="shared" si="16"/>
        <v>1</v>
      </c>
      <c r="Q214" s="9" t="s">
        <v>8308</v>
      </c>
      <c r="R214" t="s">
        <v>8317</v>
      </c>
      <c r="S214" s="20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3">
        <f t="shared" si="15"/>
        <v>0</v>
      </c>
      <c r="P215">
        <f t="shared" si="16"/>
        <v>20</v>
      </c>
      <c r="Q215" s="9" t="s">
        <v>8308</v>
      </c>
      <c r="R215" t="s">
        <v>8317</v>
      </c>
      <c r="S215" s="20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3">
        <f t="shared" si="15"/>
        <v>0</v>
      </c>
      <c r="P216">
        <f t="shared" si="16"/>
        <v>1</v>
      </c>
      <c r="Q216" s="9" t="s">
        <v>8308</v>
      </c>
      <c r="R216" t="s">
        <v>8317</v>
      </c>
      <c r="S216" s="20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3">
        <f t="shared" si="15"/>
        <v>0</v>
      </c>
      <c r="P217">
        <f t="shared" si="16"/>
        <v>10</v>
      </c>
      <c r="Q217" s="9" t="s">
        <v>8308</v>
      </c>
      <c r="R217" t="s">
        <v>8317</v>
      </c>
      <c r="S217" s="20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3">
        <f t="shared" si="15"/>
        <v>56</v>
      </c>
      <c r="P218">
        <f t="shared" si="16"/>
        <v>331.54</v>
      </c>
      <c r="Q218" s="9" t="s">
        <v>8308</v>
      </c>
      <c r="R218" t="s">
        <v>8317</v>
      </c>
      <c r="S218" s="20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5.6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3">
        <f t="shared" si="15"/>
        <v>12</v>
      </c>
      <c r="P219">
        <f t="shared" si="16"/>
        <v>314.29000000000002</v>
      </c>
      <c r="Q219" s="9" t="s">
        <v>8308</v>
      </c>
      <c r="R219" t="s">
        <v>8317</v>
      </c>
      <c r="S219" s="20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3">
        <f t="shared" si="15"/>
        <v>2</v>
      </c>
      <c r="P220">
        <f t="shared" si="16"/>
        <v>100</v>
      </c>
      <c r="Q220" s="9" t="s">
        <v>8308</v>
      </c>
      <c r="R220" t="s">
        <v>8317</v>
      </c>
      <c r="S220" s="20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3">
        <f t="shared" si="15"/>
        <v>18</v>
      </c>
      <c r="P221">
        <f t="shared" si="16"/>
        <v>115.99</v>
      </c>
      <c r="Q221" s="9" t="s">
        <v>8308</v>
      </c>
      <c r="R221" t="s">
        <v>8317</v>
      </c>
      <c r="S221" s="20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3">
        <f t="shared" si="15"/>
        <v>1</v>
      </c>
      <c r="P222">
        <f t="shared" si="16"/>
        <v>120</v>
      </c>
      <c r="Q222" s="9" t="s">
        <v>8308</v>
      </c>
      <c r="R222" t="s">
        <v>8317</v>
      </c>
      <c r="S222" s="20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5.6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3">
        <f t="shared" si="15"/>
        <v>0</v>
      </c>
      <c r="P223">
        <f t="shared" si="16"/>
        <v>0</v>
      </c>
      <c r="Q223" s="9" t="s">
        <v>8308</v>
      </c>
      <c r="R223" t="s">
        <v>8317</v>
      </c>
      <c r="S223" s="20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3">
        <f t="shared" si="15"/>
        <v>13</v>
      </c>
      <c r="P224">
        <f t="shared" si="16"/>
        <v>65</v>
      </c>
      <c r="Q224" s="9" t="s">
        <v>8308</v>
      </c>
      <c r="R224" t="s">
        <v>8317</v>
      </c>
      <c r="S224" s="20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3">
        <f t="shared" si="15"/>
        <v>0</v>
      </c>
      <c r="P225">
        <f t="shared" si="16"/>
        <v>0</v>
      </c>
      <c r="Q225" s="9" t="s">
        <v>8308</v>
      </c>
      <c r="R225" t="s">
        <v>8317</v>
      </c>
      <c r="S225" s="20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3">
        <f t="shared" si="15"/>
        <v>0</v>
      </c>
      <c r="P226">
        <f t="shared" si="16"/>
        <v>0</v>
      </c>
      <c r="Q226" s="9" t="s">
        <v>8308</v>
      </c>
      <c r="R226" t="s">
        <v>8317</v>
      </c>
      <c r="S226" s="20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3">
        <f t="shared" si="15"/>
        <v>0</v>
      </c>
      <c r="P227">
        <f t="shared" si="16"/>
        <v>0</v>
      </c>
      <c r="Q227" s="9" t="s">
        <v>8308</v>
      </c>
      <c r="R227" t="s">
        <v>8317</v>
      </c>
      <c r="S227" s="20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3">
        <f t="shared" si="15"/>
        <v>1</v>
      </c>
      <c r="P228">
        <f t="shared" si="16"/>
        <v>125</v>
      </c>
      <c r="Q228" s="9" t="s">
        <v>8308</v>
      </c>
      <c r="R228" t="s">
        <v>8317</v>
      </c>
      <c r="S228" s="20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3">
        <f t="shared" si="15"/>
        <v>0</v>
      </c>
      <c r="P229">
        <f t="shared" si="16"/>
        <v>0</v>
      </c>
      <c r="Q229" s="9" t="s">
        <v>8308</v>
      </c>
      <c r="R229" t="s">
        <v>8317</v>
      </c>
      <c r="S229" s="20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3">
        <f t="shared" si="15"/>
        <v>0</v>
      </c>
      <c r="P230">
        <f t="shared" si="16"/>
        <v>0</v>
      </c>
      <c r="Q230" s="9" t="s">
        <v>8308</v>
      </c>
      <c r="R230" t="s">
        <v>8317</v>
      </c>
      <c r="S230" s="20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3">
        <f t="shared" si="15"/>
        <v>0</v>
      </c>
      <c r="P231">
        <f t="shared" si="16"/>
        <v>0</v>
      </c>
      <c r="Q231" s="9" t="s">
        <v>8308</v>
      </c>
      <c r="R231" t="s">
        <v>8317</v>
      </c>
      <c r="S231" s="20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3">
        <f t="shared" si="15"/>
        <v>0</v>
      </c>
      <c r="P232">
        <f t="shared" si="16"/>
        <v>30</v>
      </c>
      <c r="Q232" s="9" t="s">
        <v>8308</v>
      </c>
      <c r="R232" t="s">
        <v>8317</v>
      </c>
      <c r="S232" s="20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3">
        <f t="shared" si="15"/>
        <v>0</v>
      </c>
      <c r="P233">
        <f t="shared" si="16"/>
        <v>0</v>
      </c>
      <c r="Q233" s="9" t="s">
        <v>8308</v>
      </c>
      <c r="R233" t="s">
        <v>8317</v>
      </c>
      <c r="S233" s="20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3">
        <f t="shared" si="15"/>
        <v>3</v>
      </c>
      <c r="P234">
        <f t="shared" si="16"/>
        <v>15.71</v>
      </c>
      <c r="Q234" s="9" t="s">
        <v>8308</v>
      </c>
      <c r="R234" t="s">
        <v>8317</v>
      </c>
      <c r="S234" s="20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3">
        <f t="shared" si="15"/>
        <v>0</v>
      </c>
      <c r="P235">
        <f t="shared" si="16"/>
        <v>0</v>
      </c>
      <c r="Q235" s="9" t="s">
        <v>8308</v>
      </c>
      <c r="R235" t="s">
        <v>8317</v>
      </c>
      <c r="S235" s="20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3">
        <f t="shared" si="15"/>
        <v>40</v>
      </c>
      <c r="P236">
        <f t="shared" si="16"/>
        <v>80.2</v>
      </c>
      <c r="Q236" s="9" t="s">
        <v>8308</v>
      </c>
      <c r="R236" t="s">
        <v>8317</v>
      </c>
      <c r="S236" s="20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3">
        <f t="shared" si="15"/>
        <v>0</v>
      </c>
      <c r="P237">
        <f t="shared" si="16"/>
        <v>0</v>
      </c>
      <c r="Q237" s="9" t="s">
        <v>8308</v>
      </c>
      <c r="R237" t="s">
        <v>8317</v>
      </c>
      <c r="S237" s="20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3">
        <f t="shared" si="15"/>
        <v>0</v>
      </c>
      <c r="P238">
        <f t="shared" si="16"/>
        <v>0</v>
      </c>
      <c r="Q238" s="9" t="s">
        <v>8308</v>
      </c>
      <c r="R238" t="s">
        <v>8317</v>
      </c>
      <c r="S238" s="20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3">
        <f t="shared" si="15"/>
        <v>0</v>
      </c>
      <c r="P239">
        <f t="shared" si="16"/>
        <v>50</v>
      </c>
      <c r="Q239" s="9" t="s">
        <v>8308</v>
      </c>
      <c r="R239" t="s">
        <v>8317</v>
      </c>
      <c r="S239" s="20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3">
        <f t="shared" si="15"/>
        <v>0</v>
      </c>
      <c r="P240">
        <f t="shared" si="16"/>
        <v>0</v>
      </c>
      <c r="Q240" s="9" t="s">
        <v>8308</v>
      </c>
      <c r="R240" t="s">
        <v>8317</v>
      </c>
      <c r="S240" s="20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3">
        <f t="shared" si="15"/>
        <v>25</v>
      </c>
      <c r="P241">
        <f t="shared" si="16"/>
        <v>50</v>
      </c>
      <c r="Q241" s="9" t="s">
        <v>8308</v>
      </c>
      <c r="R241" t="s">
        <v>8317</v>
      </c>
      <c r="S241" s="20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3">
        <f t="shared" si="15"/>
        <v>108</v>
      </c>
      <c r="P242">
        <f t="shared" si="16"/>
        <v>117.85</v>
      </c>
      <c r="Q242" s="9" t="s">
        <v>8308</v>
      </c>
      <c r="R242" t="s">
        <v>8337</v>
      </c>
      <c r="S242" s="20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3">
        <f t="shared" si="15"/>
        <v>113</v>
      </c>
      <c r="P243">
        <f t="shared" si="16"/>
        <v>109.04</v>
      </c>
      <c r="Q243" s="9" t="s">
        <v>8308</v>
      </c>
      <c r="R243" t="s">
        <v>8337</v>
      </c>
      <c r="S243" s="20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3">
        <f t="shared" si="15"/>
        <v>113</v>
      </c>
      <c r="P244">
        <f t="shared" si="16"/>
        <v>73.02</v>
      </c>
      <c r="Q244" s="9" t="s">
        <v>8308</v>
      </c>
      <c r="R244" t="s">
        <v>8337</v>
      </c>
      <c r="S244" s="20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3">
        <f t="shared" si="15"/>
        <v>103</v>
      </c>
      <c r="P245">
        <f t="shared" si="16"/>
        <v>78.2</v>
      </c>
      <c r="Q245" s="9" t="s">
        <v>8308</v>
      </c>
      <c r="R245" t="s">
        <v>8337</v>
      </c>
      <c r="S245" s="20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3">
        <f t="shared" si="15"/>
        <v>114</v>
      </c>
      <c r="P246">
        <f t="shared" si="16"/>
        <v>47.4</v>
      </c>
      <c r="Q246" s="9" t="s">
        <v>8308</v>
      </c>
      <c r="R246" t="s">
        <v>8337</v>
      </c>
      <c r="S246" s="20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3">
        <f t="shared" si="15"/>
        <v>104</v>
      </c>
      <c r="P247">
        <f t="shared" si="16"/>
        <v>54.02</v>
      </c>
      <c r="Q247" s="9" t="s">
        <v>8308</v>
      </c>
      <c r="R247" t="s">
        <v>8337</v>
      </c>
      <c r="S247" s="20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3">
        <f t="shared" si="15"/>
        <v>305</v>
      </c>
      <c r="P248">
        <f t="shared" si="16"/>
        <v>68.489999999999995</v>
      </c>
      <c r="Q248" s="9" t="s">
        <v>8308</v>
      </c>
      <c r="R248" t="s">
        <v>8337</v>
      </c>
      <c r="S248" s="20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3">
        <f t="shared" si="15"/>
        <v>134</v>
      </c>
      <c r="P249">
        <f t="shared" si="16"/>
        <v>108.15</v>
      </c>
      <c r="Q249" s="9" t="s">
        <v>8308</v>
      </c>
      <c r="R249" t="s">
        <v>8337</v>
      </c>
      <c r="S249" s="20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3">
        <f t="shared" si="15"/>
        <v>101</v>
      </c>
      <c r="P250">
        <f t="shared" si="16"/>
        <v>589.95000000000005</v>
      </c>
      <c r="Q250" s="9" t="s">
        <v>8308</v>
      </c>
      <c r="R250" t="s">
        <v>8337</v>
      </c>
      <c r="S250" s="20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3">
        <f t="shared" si="15"/>
        <v>113</v>
      </c>
      <c r="P251">
        <f t="shared" si="16"/>
        <v>48.05</v>
      </c>
      <c r="Q251" s="9" t="s">
        <v>8308</v>
      </c>
      <c r="R251" t="s">
        <v>8337</v>
      </c>
      <c r="S251" s="20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3">
        <f t="shared" si="15"/>
        <v>106</v>
      </c>
      <c r="P252">
        <f t="shared" si="16"/>
        <v>72.48</v>
      </c>
      <c r="Q252" s="9" t="s">
        <v>8308</v>
      </c>
      <c r="R252" t="s">
        <v>8337</v>
      </c>
      <c r="S252" s="20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3">
        <f t="shared" si="15"/>
        <v>126</v>
      </c>
      <c r="P253">
        <f t="shared" si="16"/>
        <v>57.08</v>
      </c>
      <c r="Q253" s="9" t="s">
        <v>8308</v>
      </c>
      <c r="R253" t="s">
        <v>8337</v>
      </c>
      <c r="S253" s="20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3">
        <f t="shared" si="15"/>
        <v>185</v>
      </c>
      <c r="P254">
        <f t="shared" si="16"/>
        <v>85.44</v>
      </c>
      <c r="Q254" s="9" t="s">
        <v>8308</v>
      </c>
      <c r="R254" t="s">
        <v>8337</v>
      </c>
      <c r="S254" s="20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3">
        <f t="shared" si="15"/>
        <v>101</v>
      </c>
      <c r="P255">
        <f t="shared" si="16"/>
        <v>215.86</v>
      </c>
      <c r="Q255" s="9" t="s">
        <v>8308</v>
      </c>
      <c r="R255" t="s">
        <v>8337</v>
      </c>
      <c r="S255" s="20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3">
        <f t="shared" si="15"/>
        <v>117</v>
      </c>
      <c r="P256">
        <f t="shared" si="16"/>
        <v>89.39</v>
      </c>
      <c r="Q256" s="9" t="s">
        <v>8308</v>
      </c>
      <c r="R256" t="s">
        <v>8337</v>
      </c>
      <c r="S256" s="20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3">
        <f t="shared" si="15"/>
        <v>107</v>
      </c>
      <c r="P257">
        <f t="shared" si="16"/>
        <v>45.42</v>
      </c>
      <c r="Q257" s="9" t="s">
        <v>8308</v>
      </c>
      <c r="R257" t="s">
        <v>8337</v>
      </c>
      <c r="S257" s="20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3">
        <f t="shared" ref="O258:O321" si="20">ROUND(E258/D258*100,0)</f>
        <v>139</v>
      </c>
      <c r="P258">
        <f t="shared" ref="P258:P321" si="21">IFERROR(ROUND(E258/L258,2),0)</f>
        <v>65.760000000000005</v>
      </c>
      <c r="Q258" s="9" t="s">
        <v>8308</v>
      </c>
      <c r="R258" t="s">
        <v>8337</v>
      </c>
      <c r="S258" s="20">
        <f t="shared" ref="S258:S321" si="22">(((J258/60)/60)/24)+DATE(1970,1,1)</f>
        <v>41319.769293981481</v>
      </c>
      <c r="T258" s="14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3">
        <f t="shared" si="20"/>
        <v>107</v>
      </c>
      <c r="P259">
        <f t="shared" si="21"/>
        <v>66.7</v>
      </c>
      <c r="Q259" s="9" t="s">
        <v>8308</v>
      </c>
      <c r="R259" t="s">
        <v>8337</v>
      </c>
      <c r="S259" s="20">
        <f t="shared" si="22"/>
        <v>42479.626875000002</v>
      </c>
      <c r="T259" s="14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3">
        <f t="shared" si="20"/>
        <v>191</v>
      </c>
      <c r="P260">
        <f t="shared" si="21"/>
        <v>83.35</v>
      </c>
      <c r="Q260" s="9" t="s">
        <v>8308</v>
      </c>
      <c r="R260" t="s">
        <v>8337</v>
      </c>
      <c r="S260" s="20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3">
        <f t="shared" si="20"/>
        <v>132</v>
      </c>
      <c r="P261">
        <f t="shared" si="21"/>
        <v>105.05</v>
      </c>
      <c r="Q261" s="9" t="s">
        <v>8308</v>
      </c>
      <c r="R261" t="s">
        <v>8337</v>
      </c>
      <c r="S261" s="20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3">
        <f t="shared" si="20"/>
        <v>106</v>
      </c>
      <c r="P262">
        <f t="shared" si="21"/>
        <v>120.91</v>
      </c>
      <c r="Q262" s="9" t="s">
        <v>8308</v>
      </c>
      <c r="R262" t="s">
        <v>8337</v>
      </c>
      <c r="S262" s="20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3">
        <f t="shared" si="20"/>
        <v>107</v>
      </c>
      <c r="P263">
        <f t="shared" si="21"/>
        <v>97.64</v>
      </c>
      <c r="Q263" s="9" t="s">
        <v>8308</v>
      </c>
      <c r="R263" t="s">
        <v>8337</v>
      </c>
      <c r="S263" s="20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3">
        <f t="shared" si="20"/>
        <v>240</v>
      </c>
      <c r="P264">
        <f t="shared" si="21"/>
        <v>41.38</v>
      </c>
      <c r="Q264" s="9" t="s">
        <v>8308</v>
      </c>
      <c r="R264" t="s">
        <v>8337</v>
      </c>
      <c r="S264" s="20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3">
        <f t="shared" si="20"/>
        <v>118</v>
      </c>
      <c r="P265">
        <f t="shared" si="21"/>
        <v>30.65</v>
      </c>
      <c r="Q265" s="9" t="s">
        <v>8308</v>
      </c>
      <c r="R265" t="s">
        <v>8337</v>
      </c>
      <c r="S265" s="20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3">
        <f t="shared" si="20"/>
        <v>118</v>
      </c>
      <c r="P266">
        <f t="shared" si="21"/>
        <v>64.95</v>
      </c>
      <c r="Q266" s="9" t="s">
        <v>8308</v>
      </c>
      <c r="R266" t="s">
        <v>8337</v>
      </c>
      <c r="S266" s="20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3">
        <f t="shared" si="20"/>
        <v>111</v>
      </c>
      <c r="P267">
        <f t="shared" si="21"/>
        <v>95.78</v>
      </c>
      <c r="Q267" s="9" t="s">
        <v>8308</v>
      </c>
      <c r="R267" t="s">
        <v>8337</v>
      </c>
      <c r="S267" s="20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3">
        <f t="shared" si="20"/>
        <v>146</v>
      </c>
      <c r="P268">
        <f t="shared" si="21"/>
        <v>40.42</v>
      </c>
      <c r="Q268" s="9" t="s">
        <v>8308</v>
      </c>
      <c r="R268" t="s">
        <v>8337</v>
      </c>
      <c r="S268" s="20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3">
        <f t="shared" si="20"/>
        <v>132</v>
      </c>
      <c r="P269">
        <f t="shared" si="21"/>
        <v>78.58</v>
      </c>
      <c r="Q269" s="9" t="s">
        <v>8308</v>
      </c>
      <c r="R269" t="s">
        <v>8337</v>
      </c>
      <c r="S269" s="20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3">
        <f t="shared" si="20"/>
        <v>111</v>
      </c>
      <c r="P270">
        <f t="shared" si="21"/>
        <v>50.18</v>
      </c>
      <c r="Q270" s="9" t="s">
        <v>8308</v>
      </c>
      <c r="R270" t="s">
        <v>8337</v>
      </c>
      <c r="S270" s="20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3">
        <f t="shared" si="20"/>
        <v>147</v>
      </c>
      <c r="P271">
        <f t="shared" si="21"/>
        <v>92.25</v>
      </c>
      <c r="Q271" s="9" t="s">
        <v>8308</v>
      </c>
      <c r="R271" t="s">
        <v>8337</v>
      </c>
      <c r="S271" s="20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3">
        <f t="shared" si="20"/>
        <v>153</v>
      </c>
      <c r="P272">
        <f t="shared" si="21"/>
        <v>57.54</v>
      </c>
      <c r="Q272" s="9" t="s">
        <v>8308</v>
      </c>
      <c r="R272" t="s">
        <v>8337</v>
      </c>
      <c r="S272" s="20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3">
        <f t="shared" si="20"/>
        <v>105</v>
      </c>
      <c r="P273">
        <f t="shared" si="21"/>
        <v>109.42</v>
      </c>
      <c r="Q273" s="9" t="s">
        <v>8308</v>
      </c>
      <c r="R273" t="s">
        <v>8337</v>
      </c>
      <c r="S273" s="20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3">
        <f t="shared" si="20"/>
        <v>177</v>
      </c>
      <c r="P274">
        <f t="shared" si="21"/>
        <v>81.89</v>
      </c>
      <c r="Q274" s="9" t="s">
        <v>8308</v>
      </c>
      <c r="R274" t="s">
        <v>8337</v>
      </c>
      <c r="S274" s="20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3">
        <f t="shared" si="20"/>
        <v>108</v>
      </c>
      <c r="P275">
        <f t="shared" si="21"/>
        <v>45.67</v>
      </c>
      <c r="Q275" s="9" t="s">
        <v>8308</v>
      </c>
      <c r="R275" t="s">
        <v>8337</v>
      </c>
      <c r="S275" s="20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3">
        <f t="shared" si="20"/>
        <v>156</v>
      </c>
      <c r="P276">
        <f t="shared" si="21"/>
        <v>55.22</v>
      </c>
      <c r="Q276" s="9" t="s">
        <v>8308</v>
      </c>
      <c r="R276" t="s">
        <v>8337</v>
      </c>
      <c r="S276" s="20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3">
        <f t="shared" si="20"/>
        <v>108</v>
      </c>
      <c r="P277">
        <f t="shared" si="21"/>
        <v>65.3</v>
      </c>
      <c r="Q277" s="9" t="s">
        <v>8308</v>
      </c>
      <c r="R277" t="s">
        <v>8337</v>
      </c>
      <c r="S277" s="20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3">
        <f t="shared" si="20"/>
        <v>148</v>
      </c>
      <c r="P278">
        <f t="shared" si="21"/>
        <v>95.23</v>
      </c>
      <c r="Q278" s="9" t="s">
        <v>8308</v>
      </c>
      <c r="R278" t="s">
        <v>8337</v>
      </c>
      <c r="S278" s="20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3">
        <f t="shared" si="20"/>
        <v>110</v>
      </c>
      <c r="P279">
        <f t="shared" si="21"/>
        <v>75.44</v>
      </c>
      <c r="Q279" s="9" t="s">
        <v>8308</v>
      </c>
      <c r="R279" t="s">
        <v>8337</v>
      </c>
      <c r="S279" s="20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3">
        <f t="shared" si="20"/>
        <v>150</v>
      </c>
      <c r="P280">
        <f t="shared" si="21"/>
        <v>97.82</v>
      </c>
      <c r="Q280" s="9" t="s">
        <v>8308</v>
      </c>
      <c r="R280" t="s">
        <v>8337</v>
      </c>
      <c r="S280" s="20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3">
        <f t="shared" si="20"/>
        <v>157</v>
      </c>
      <c r="P281">
        <f t="shared" si="21"/>
        <v>87.69</v>
      </c>
      <c r="Q281" s="9" t="s">
        <v>8308</v>
      </c>
      <c r="R281" t="s">
        <v>8337</v>
      </c>
      <c r="S281" s="20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3">
        <f t="shared" si="20"/>
        <v>156</v>
      </c>
      <c r="P282">
        <f t="shared" si="21"/>
        <v>54.75</v>
      </c>
      <c r="Q282" s="9" t="s">
        <v>8308</v>
      </c>
      <c r="R282" t="s">
        <v>8337</v>
      </c>
      <c r="S282" s="20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3">
        <f t="shared" si="20"/>
        <v>121</v>
      </c>
      <c r="P283">
        <f t="shared" si="21"/>
        <v>83.95</v>
      </c>
      <c r="Q283" s="9" t="s">
        <v>8308</v>
      </c>
      <c r="R283" t="s">
        <v>8337</v>
      </c>
      <c r="S283" s="20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3">
        <f t="shared" si="20"/>
        <v>101</v>
      </c>
      <c r="P284">
        <f t="shared" si="21"/>
        <v>254.39</v>
      </c>
      <c r="Q284" s="9" t="s">
        <v>8308</v>
      </c>
      <c r="R284" t="s">
        <v>8337</v>
      </c>
      <c r="S284" s="20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3">
        <f t="shared" si="20"/>
        <v>114</v>
      </c>
      <c r="P285">
        <f t="shared" si="21"/>
        <v>101.83</v>
      </c>
      <c r="Q285" s="9" t="s">
        <v>8308</v>
      </c>
      <c r="R285" t="s">
        <v>8337</v>
      </c>
      <c r="S285" s="20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3">
        <f t="shared" si="20"/>
        <v>105</v>
      </c>
      <c r="P286">
        <f t="shared" si="21"/>
        <v>55.07</v>
      </c>
      <c r="Q286" s="9" t="s">
        <v>8308</v>
      </c>
      <c r="R286" t="s">
        <v>8337</v>
      </c>
      <c r="S286" s="20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3">
        <f t="shared" si="20"/>
        <v>229</v>
      </c>
      <c r="P287">
        <f t="shared" si="21"/>
        <v>56.9</v>
      </c>
      <c r="Q287" s="9" t="s">
        <v>8308</v>
      </c>
      <c r="R287" t="s">
        <v>8337</v>
      </c>
      <c r="S287" s="20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3">
        <f t="shared" si="20"/>
        <v>109</v>
      </c>
      <c r="P288">
        <f t="shared" si="21"/>
        <v>121.28</v>
      </c>
      <c r="Q288" s="9" t="s">
        <v>8308</v>
      </c>
      <c r="R288" t="s">
        <v>8337</v>
      </c>
      <c r="S288" s="20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3">
        <f t="shared" si="20"/>
        <v>176</v>
      </c>
      <c r="P289">
        <f t="shared" si="21"/>
        <v>91.19</v>
      </c>
      <c r="Q289" s="9" t="s">
        <v>8308</v>
      </c>
      <c r="R289" t="s">
        <v>8337</v>
      </c>
      <c r="S289" s="20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3">
        <f t="shared" si="20"/>
        <v>103</v>
      </c>
      <c r="P290">
        <f t="shared" si="21"/>
        <v>115.45</v>
      </c>
      <c r="Q290" s="9" t="s">
        <v>8308</v>
      </c>
      <c r="R290" t="s">
        <v>8337</v>
      </c>
      <c r="S290" s="20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3">
        <f t="shared" si="20"/>
        <v>105</v>
      </c>
      <c r="P291">
        <f t="shared" si="21"/>
        <v>67.77</v>
      </c>
      <c r="Q291" s="9" t="s">
        <v>8308</v>
      </c>
      <c r="R291" t="s">
        <v>8337</v>
      </c>
      <c r="S291" s="20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3">
        <f t="shared" si="20"/>
        <v>107</v>
      </c>
      <c r="P292">
        <f t="shared" si="21"/>
        <v>28.58</v>
      </c>
      <c r="Q292" s="9" t="s">
        <v>8308</v>
      </c>
      <c r="R292" t="s">
        <v>8337</v>
      </c>
      <c r="S292" s="20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3">
        <f t="shared" si="20"/>
        <v>120</v>
      </c>
      <c r="P293">
        <f t="shared" si="21"/>
        <v>46.88</v>
      </c>
      <c r="Q293" s="9" t="s">
        <v>8308</v>
      </c>
      <c r="R293" t="s">
        <v>8337</v>
      </c>
      <c r="S293" s="20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3">
        <f t="shared" si="20"/>
        <v>102</v>
      </c>
      <c r="P294">
        <f t="shared" si="21"/>
        <v>154.41999999999999</v>
      </c>
      <c r="Q294" s="9" t="s">
        <v>8308</v>
      </c>
      <c r="R294" t="s">
        <v>8337</v>
      </c>
      <c r="S294" s="20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3">
        <f t="shared" si="20"/>
        <v>101</v>
      </c>
      <c r="P295">
        <f t="shared" si="21"/>
        <v>201.22</v>
      </c>
      <c r="Q295" s="9" t="s">
        <v>8308</v>
      </c>
      <c r="R295" t="s">
        <v>8337</v>
      </c>
      <c r="S295" s="20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3">
        <f t="shared" si="20"/>
        <v>100</v>
      </c>
      <c r="P296">
        <f t="shared" si="21"/>
        <v>100</v>
      </c>
      <c r="Q296" s="9" t="s">
        <v>8308</v>
      </c>
      <c r="R296" t="s">
        <v>8337</v>
      </c>
      <c r="S296" s="20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3">
        <f t="shared" si="20"/>
        <v>133</v>
      </c>
      <c r="P297">
        <f t="shared" si="21"/>
        <v>100.08</v>
      </c>
      <c r="Q297" s="9" t="s">
        <v>8308</v>
      </c>
      <c r="R297" t="s">
        <v>8337</v>
      </c>
      <c r="S297" s="20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3">
        <f t="shared" si="20"/>
        <v>119</v>
      </c>
      <c r="P298">
        <f t="shared" si="21"/>
        <v>230.09</v>
      </c>
      <c r="Q298" s="9" t="s">
        <v>8308</v>
      </c>
      <c r="R298" t="s">
        <v>8337</v>
      </c>
      <c r="S298" s="20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3">
        <f t="shared" si="20"/>
        <v>101</v>
      </c>
      <c r="P299">
        <f t="shared" si="21"/>
        <v>141.75</v>
      </c>
      <c r="Q299" s="9" t="s">
        <v>8308</v>
      </c>
      <c r="R299" t="s">
        <v>8337</v>
      </c>
      <c r="S299" s="20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3">
        <f t="shared" si="20"/>
        <v>109</v>
      </c>
      <c r="P300">
        <f t="shared" si="21"/>
        <v>56.34</v>
      </c>
      <c r="Q300" s="9" t="s">
        <v>8308</v>
      </c>
      <c r="R300" t="s">
        <v>8337</v>
      </c>
      <c r="S300" s="20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3">
        <f t="shared" si="20"/>
        <v>179</v>
      </c>
      <c r="P301">
        <f t="shared" si="21"/>
        <v>73.34</v>
      </c>
      <c r="Q301" s="9" t="s">
        <v>8308</v>
      </c>
      <c r="R301" t="s">
        <v>8337</v>
      </c>
      <c r="S301" s="20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3">
        <f t="shared" si="20"/>
        <v>102</v>
      </c>
      <c r="P302">
        <f t="shared" si="21"/>
        <v>85.34</v>
      </c>
      <c r="Q302" s="9" t="s">
        <v>8308</v>
      </c>
      <c r="R302" t="s">
        <v>8337</v>
      </c>
      <c r="S302" s="20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3">
        <f t="shared" si="20"/>
        <v>119</v>
      </c>
      <c r="P303">
        <f t="shared" si="21"/>
        <v>61.5</v>
      </c>
      <c r="Q303" s="9" t="s">
        <v>8308</v>
      </c>
      <c r="R303" t="s">
        <v>8337</v>
      </c>
      <c r="S303" s="20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3">
        <f t="shared" si="20"/>
        <v>100</v>
      </c>
      <c r="P304">
        <f t="shared" si="21"/>
        <v>93.02</v>
      </c>
      <c r="Q304" s="9" t="s">
        <v>8308</v>
      </c>
      <c r="R304" t="s">
        <v>8337</v>
      </c>
      <c r="S304" s="20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3">
        <f t="shared" si="20"/>
        <v>137</v>
      </c>
      <c r="P305">
        <f t="shared" si="21"/>
        <v>50.29</v>
      </c>
      <c r="Q305" s="9" t="s">
        <v>8308</v>
      </c>
      <c r="R305" t="s">
        <v>8337</v>
      </c>
      <c r="S305" s="20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3">
        <f t="shared" si="20"/>
        <v>232</v>
      </c>
      <c r="P306">
        <f t="shared" si="21"/>
        <v>106.43</v>
      </c>
      <c r="Q306" s="9" t="s">
        <v>8308</v>
      </c>
      <c r="R306" t="s">
        <v>8337</v>
      </c>
      <c r="S306" s="20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3">
        <f t="shared" si="20"/>
        <v>130</v>
      </c>
      <c r="P307">
        <f t="shared" si="21"/>
        <v>51.72</v>
      </c>
      <c r="Q307" s="9" t="s">
        <v>8308</v>
      </c>
      <c r="R307" t="s">
        <v>8337</v>
      </c>
      <c r="S307" s="20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3">
        <f t="shared" si="20"/>
        <v>293</v>
      </c>
      <c r="P308">
        <f t="shared" si="21"/>
        <v>36.61</v>
      </c>
      <c r="Q308" s="9" t="s">
        <v>8308</v>
      </c>
      <c r="R308" t="s">
        <v>8337</v>
      </c>
      <c r="S308" s="20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5.6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3">
        <f t="shared" si="20"/>
        <v>111</v>
      </c>
      <c r="P309">
        <f t="shared" si="21"/>
        <v>42.52</v>
      </c>
      <c r="Q309" s="9" t="s">
        <v>8308</v>
      </c>
      <c r="R309" t="s">
        <v>8337</v>
      </c>
      <c r="S309" s="20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3">
        <f t="shared" si="20"/>
        <v>106</v>
      </c>
      <c r="P310">
        <f t="shared" si="21"/>
        <v>62.71</v>
      </c>
      <c r="Q310" s="9" t="s">
        <v>8308</v>
      </c>
      <c r="R310" t="s">
        <v>8337</v>
      </c>
      <c r="S310" s="20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3">
        <f t="shared" si="20"/>
        <v>119</v>
      </c>
      <c r="P311">
        <f t="shared" si="21"/>
        <v>89.96</v>
      </c>
      <c r="Q311" s="9" t="s">
        <v>8308</v>
      </c>
      <c r="R311" t="s">
        <v>8337</v>
      </c>
      <c r="S311" s="20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3">
        <f t="shared" si="20"/>
        <v>104</v>
      </c>
      <c r="P312">
        <f t="shared" si="21"/>
        <v>28.92</v>
      </c>
      <c r="Q312" s="9" t="s">
        <v>8308</v>
      </c>
      <c r="R312" t="s">
        <v>8337</v>
      </c>
      <c r="S312" s="20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3">
        <f t="shared" si="20"/>
        <v>104</v>
      </c>
      <c r="P313">
        <f t="shared" si="21"/>
        <v>138.80000000000001</v>
      </c>
      <c r="Q313" s="9" t="s">
        <v>8308</v>
      </c>
      <c r="R313" t="s">
        <v>8337</v>
      </c>
      <c r="S313" s="20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3">
        <f t="shared" si="20"/>
        <v>112</v>
      </c>
      <c r="P314">
        <f t="shared" si="21"/>
        <v>61.3</v>
      </c>
      <c r="Q314" s="9" t="s">
        <v>8308</v>
      </c>
      <c r="R314" t="s">
        <v>8337</v>
      </c>
      <c r="S314" s="20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3">
        <f t="shared" si="20"/>
        <v>105</v>
      </c>
      <c r="P315">
        <f t="shared" si="21"/>
        <v>80.2</v>
      </c>
      <c r="Q315" s="9" t="s">
        <v>8308</v>
      </c>
      <c r="R315" t="s">
        <v>8337</v>
      </c>
      <c r="S315" s="20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3">
        <f t="shared" si="20"/>
        <v>385</v>
      </c>
      <c r="P316">
        <f t="shared" si="21"/>
        <v>32.1</v>
      </c>
      <c r="Q316" s="9" t="s">
        <v>8308</v>
      </c>
      <c r="R316" t="s">
        <v>8337</v>
      </c>
      <c r="S316" s="20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3">
        <f t="shared" si="20"/>
        <v>101</v>
      </c>
      <c r="P317">
        <f t="shared" si="21"/>
        <v>200.89</v>
      </c>
      <c r="Q317" s="9" t="s">
        <v>8308</v>
      </c>
      <c r="R317" t="s">
        <v>8337</v>
      </c>
      <c r="S317" s="20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3">
        <f t="shared" si="20"/>
        <v>114</v>
      </c>
      <c r="P318">
        <f t="shared" si="21"/>
        <v>108.01</v>
      </c>
      <c r="Q318" s="9" t="s">
        <v>8308</v>
      </c>
      <c r="R318" t="s">
        <v>8337</v>
      </c>
      <c r="S318" s="20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3">
        <f t="shared" si="20"/>
        <v>101</v>
      </c>
      <c r="P319">
        <f t="shared" si="21"/>
        <v>95.7</v>
      </c>
      <c r="Q319" s="9" t="s">
        <v>8308</v>
      </c>
      <c r="R319" t="s">
        <v>8337</v>
      </c>
      <c r="S319" s="20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3">
        <f t="shared" si="20"/>
        <v>283</v>
      </c>
      <c r="P320">
        <f t="shared" si="21"/>
        <v>49.88</v>
      </c>
      <c r="Q320" s="9" t="s">
        <v>8308</v>
      </c>
      <c r="R320" t="s">
        <v>8337</v>
      </c>
      <c r="S320" s="20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3">
        <f t="shared" si="20"/>
        <v>113</v>
      </c>
      <c r="P321">
        <f t="shared" si="21"/>
        <v>110.47</v>
      </c>
      <c r="Q321" s="9" t="s">
        <v>8308</v>
      </c>
      <c r="R321" t="s">
        <v>8337</v>
      </c>
      <c r="S321" s="20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3">
        <f t="shared" ref="O322:O385" si="25">ROUND(E322/D322*100,0)</f>
        <v>107</v>
      </c>
      <c r="P322">
        <f t="shared" ref="P322:P385" si="26">IFERROR(ROUND(E322/L322,2),0)</f>
        <v>134.91</v>
      </c>
      <c r="Q322" s="9" t="s">
        <v>8308</v>
      </c>
      <c r="R322" t="s">
        <v>8337</v>
      </c>
      <c r="S322" s="20">
        <f t="shared" ref="S322:S385" si="27">(((J322/60)/60)/24)+DATE(1970,1,1)</f>
        <v>42331.551307870366</v>
      </c>
      <c r="T322" s="14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3">
        <f t="shared" si="25"/>
        <v>103</v>
      </c>
      <c r="P323">
        <f t="shared" si="26"/>
        <v>106.62</v>
      </c>
      <c r="Q323" s="9" t="s">
        <v>8308</v>
      </c>
      <c r="R323" t="s">
        <v>8337</v>
      </c>
      <c r="S323" s="20">
        <f t="shared" si="27"/>
        <v>42647.446597222224</v>
      </c>
      <c r="T323" s="14">
        <f t="shared" si="28"/>
        <v>42682.488263888896</v>
      </c>
      <c r="U323">
        <f t="shared" si="29"/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3">
        <f t="shared" si="25"/>
        <v>108</v>
      </c>
      <c r="P324">
        <f t="shared" si="26"/>
        <v>145.04</v>
      </c>
      <c r="Q324" s="9" t="s">
        <v>8308</v>
      </c>
      <c r="R324" t="s">
        <v>8337</v>
      </c>
      <c r="S324" s="20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3">
        <f t="shared" si="25"/>
        <v>123</v>
      </c>
      <c r="P325">
        <f t="shared" si="26"/>
        <v>114.59</v>
      </c>
      <c r="Q325" s="9" t="s">
        <v>8308</v>
      </c>
      <c r="R325" t="s">
        <v>8337</v>
      </c>
      <c r="S325" s="20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3">
        <f t="shared" si="25"/>
        <v>102</v>
      </c>
      <c r="P326">
        <f t="shared" si="26"/>
        <v>105.32</v>
      </c>
      <c r="Q326" s="9" t="s">
        <v>8308</v>
      </c>
      <c r="R326" t="s">
        <v>8337</v>
      </c>
      <c r="S326" s="20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3">
        <f t="shared" si="25"/>
        <v>104</v>
      </c>
      <c r="P327">
        <f t="shared" si="26"/>
        <v>70.92</v>
      </c>
      <c r="Q327" s="9" t="s">
        <v>8308</v>
      </c>
      <c r="R327" t="s">
        <v>8337</v>
      </c>
      <c r="S327" s="20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3">
        <f t="shared" si="25"/>
        <v>113</v>
      </c>
      <c r="P328">
        <f t="shared" si="26"/>
        <v>147.16999999999999</v>
      </c>
      <c r="Q328" s="9" t="s">
        <v>8308</v>
      </c>
      <c r="R328" t="s">
        <v>8337</v>
      </c>
      <c r="S328" s="20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3">
        <f t="shared" si="25"/>
        <v>136</v>
      </c>
      <c r="P329">
        <f t="shared" si="26"/>
        <v>160.47</v>
      </c>
      <c r="Q329" s="9" t="s">
        <v>8308</v>
      </c>
      <c r="R329" t="s">
        <v>8337</v>
      </c>
      <c r="S329" s="20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3">
        <f t="shared" si="25"/>
        <v>104</v>
      </c>
      <c r="P330">
        <f t="shared" si="26"/>
        <v>156.05000000000001</v>
      </c>
      <c r="Q330" s="9" t="s">
        <v>8308</v>
      </c>
      <c r="R330" t="s">
        <v>8337</v>
      </c>
      <c r="S330" s="20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3">
        <f t="shared" si="25"/>
        <v>106</v>
      </c>
      <c r="P331">
        <f t="shared" si="26"/>
        <v>63.17</v>
      </c>
      <c r="Q331" s="9" t="s">
        <v>8308</v>
      </c>
      <c r="R331" t="s">
        <v>8337</v>
      </c>
      <c r="S331" s="20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3">
        <f t="shared" si="25"/>
        <v>102</v>
      </c>
      <c r="P332">
        <f t="shared" si="26"/>
        <v>104.82</v>
      </c>
      <c r="Q332" s="9" t="s">
        <v>8308</v>
      </c>
      <c r="R332" t="s">
        <v>8337</v>
      </c>
      <c r="S332" s="20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3">
        <f t="shared" si="25"/>
        <v>107</v>
      </c>
      <c r="P333">
        <f t="shared" si="26"/>
        <v>97.36</v>
      </c>
      <c r="Q333" s="9" t="s">
        <v>8308</v>
      </c>
      <c r="R333" t="s">
        <v>8337</v>
      </c>
      <c r="S333" s="20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3">
        <f t="shared" si="25"/>
        <v>113</v>
      </c>
      <c r="P334">
        <f t="shared" si="26"/>
        <v>203.63</v>
      </c>
      <c r="Q334" s="9" t="s">
        <v>8308</v>
      </c>
      <c r="R334" t="s">
        <v>8337</v>
      </c>
      <c r="S334" s="20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3">
        <f t="shared" si="25"/>
        <v>125</v>
      </c>
      <c r="P335">
        <f t="shared" si="26"/>
        <v>188.31</v>
      </c>
      <c r="Q335" s="9" t="s">
        <v>8308</v>
      </c>
      <c r="R335" t="s">
        <v>8337</v>
      </c>
      <c r="S335" s="20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3">
        <f t="shared" si="25"/>
        <v>101</v>
      </c>
      <c r="P336">
        <f t="shared" si="26"/>
        <v>146.65</v>
      </c>
      <c r="Q336" s="9" t="s">
        <v>8308</v>
      </c>
      <c r="R336" t="s">
        <v>8337</v>
      </c>
      <c r="S336" s="20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3">
        <f t="shared" si="25"/>
        <v>103</v>
      </c>
      <c r="P337">
        <f t="shared" si="26"/>
        <v>109.19</v>
      </c>
      <c r="Q337" s="9" t="s">
        <v>8308</v>
      </c>
      <c r="R337" t="s">
        <v>8337</v>
      </c>
      <c r="S337" s="20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3">
        <f t="shared" si="25"/>
        <v>117</v>
      </c>
      <c r="P338">
        <f t="shared" si="26"/>
        <v>59.25</v>
      </c>
      <c r="Q338" s="9" t="s">
        <v>8308</v>
      </c>
      <c r="R338" t="s">
        <v>8337</v>
      </c>
      <c r="S338" s="20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3">
        <f t="shared" si="25"/>
        <v>101</v>
      </c>
      <c r="P339">
        <f t="shared" si="26"/>
        <v>97.9</v>
      </c>
      <c r="Q339" s="9" t="s">
        <v>8308</v>
      </c>
      <c r="R339" t="s">
        <v>8337</v>
      </c>
      <c r="S339" s="20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3">
        <f t="shared" si="25"/>
        <v>110</v>
      </c>
      <c r="P340">
        <f t="shared" si="26"/>
        <v>70</v>
      </c>
      <c r="Q340" s="9" t="s">
        <v>8308</v>
      </c>
      <c r="R340" t="s">
        <v>8337</v>
      </c>
      <c r="S340" s="20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3">
        <f t="shared" si="25"/>
        <v>108</v>
      </c>
      <c r="P341">
        <f t="shared" si="26"/>
        <v>72.87</v>
      </c>
      <c r="Q341" s="9" t="s">
        <v>8308</v>
      </c>
      <c r="R341" t="s">
        <v>8337</v>
      </c>
      <c r="S341" s="20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3">
        <f t="shared" si="25"/>
        <v>125</v>
      </c>
      <c r="P342">
        <f t="shared" si="26"/>
        <v>146.35</v>
      </c>
      <c r="Q342" s="9" t="s">
        <v>8308</v>
      </c>
      <c r="R342" t="s">
        <v>8337</v>
      </c>
      <c r="S342" s="20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3">
        <f t="shared" si="25"/>
        <v>107</v>
      </c>
      <c r="P343">
        <f t="shared" si="26"/>
        <v>67.91</v>
      </c>
      <c r="Q343" s="9" t="s">
        <v>8308</v>
      </c>
      <c r="R343" t="s">
        <v>8337</v>
      </c>
      <c r="S343" s="20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3">
        <f t="shared" si="25"/>
        <v>100</v>
      </c>
      <c r="P344">
        <f t="shared" si="26"/>
        <v>169.85</v>
      </c>
      <c r="Q344" s="9" t="s">
        <v>8308</v>
      </c>
      <c r="R344" t="s">
        <v>8337</v>
      </c>
      <c r="S344" s="20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3">
        <f t="shared" si="25"/>
        <v>102</v>
      </c>
      <c r="P345">
        <f t="shared" si="26"/>
        <v>58.41</v>
      </c>
      <c r="Q345" s="9" t="s">
        <v>8308</v>
      </c>
      <c r="R345" t="s">
        <v>8337</v>
      </c>
      <c r="S345" s="20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3">
        <f t="shared" si="25"/>
        <v>102</v>
      </c>
      <c r="P346">
        <f t="shared" si="26"/>
        <v>119.99</v>
      </c>
      <c r="Q346" s="9" t="s">
        <v>8308</v>
      </c>
      <c r="R346" t="s">
        <v>8337</v>
      </c>
      <c r="S346" s="20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3">
        <f t="shared" si="25"/>
        <v>123</v>
      </c>
      <c r="P347">
        <f t="shared" si="26"/>
        <v>99.86</v>
      </c>
      <c r="Q347" s="9" t="s">
        <v>8308</v>
      </c>
      <c r="R347" t="s">
        <v>8337</v>
      </c>
      <c r="S347" s="20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3">
        <f t="shared" si="25"/>
        <v>170</v>
      </c>
      <c r="P348">
        <f t="shared" si="26"/>
        <v>90.58</v>
      </c>
      <c r="Q348" s="9" t="s">
        <v>8308</v>
      </c>
      <c r="R348" t="s">
        <v>8337</v>
      </c>
      <c r="S348" s="20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3">
        <f t="shared" si="25"/>
        <v>112</v>
      </c>
      <c r="P349">
        <f t="shared" si="26"/>
        <v>117.77</v>
      </c>
      <c r="Q349" s="9" t="s">
        <v>8308</v>
      </c>
      <c r="R349" t="s">
        <v>8337</v>
      </c>
      <c r="S349" s="20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3">
        <f t="shared" si="25"/>
        <v>103</v>
      </c>
      <c r="P350">
        <f t="shared" si="26"/>
        <v>86.55</v>
      </c>
      <c r="Q350" s="9" t="s">
        <v>8308</v>
      </c>
      <c r="R350" t="s">
        <v>8337</v>
      </c>
      <c r="S350" s="20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3">
        <f t="shared" si="25"/>
        <v>107</v>
      </c>
      <c r="P351">
        <f t="shared" si="26"/>
        <v>71.900000000000006</v>
      </c>
      <c r="Q351" s="9" t="s">
        <v>8308</v>
      </c>
      <c r="R351" t="s">
        <v>8337</v>
      </c>
      <c r="S351" s="20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3">
        <f t="shared" si="25"/>
        <v>115</v>
      </c>
      <c r="P352">
        <f t="shared" si="26"/>
        <v>129.82</v>
      </c>
      <c r="Q352" s="9" t="s">
        <v>8308</v>
      </c>
      <c r="R352" t="s">
        <v>8337</v>
      </c>
      <c r="S352" s="20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3">
        <f t="shared" si="25"/>
        <v>127</v>
      </c>
      <c r="P353">
        <f t="shared" si="26"/>
        <v>44.91</v>
      </c>
      <c r="Q353" s="9" t="s">
        <v>8308</v>
      </c>
      <c r="R353" t="s">
        <v>8337</v>
      </c>
      <c r="S353" s="20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3">
        <f t="shared" si="25"/>
        <v>117</v>
      </c>
      <c r="P354">
        <f t="shared" si="26"/>
        <v>40.76</v>
      </c>
      <c r="Q354" s="9" t="s">
        <v>8308</v>
      </c>
      <c r="R354" t="s">
        <v>8337</v>
      </c>
      <c r="S354" s="20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3">
        <f t="shared" si="25"/>
        <v>109</v>
      </c>
      <c r="P355">
        <f t="shared" si="26"/>
        <v>103.52</v>
      </c>
      <c r="Q355" s="9" t="s">
        <v>8308</v>
      </c>
      <c r="R355" t="s">
        <v>8337</v>
      </c>
      <c r="S355" s="20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3">
        <f t="shared" si="25"/>
        <v>104</v>
      </c>
      <c r="P356">
        <f t="shared" si="26"/>
        <v>125.45</v>
      </c>
      <c r="Q356" s="9" t="s">
        <v>8308</v>
      </c>
      <c r="R356" t="s">
        <v>8337</v>
      </c>
      <c r="S356" s="20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3">
        <f t="shared" si="25"/>
        <v>116</v>
      </c>
      <c r="P357">
        <f t="shared" si="26"/>
        <v>246.61</v>
      </c>
      <c r="Q357" s="9" t="s">
        <v>8308</v>
      </c>
      <c r="R357" t="s">
        <v>8337</v>
      </c>
      <c r="S357" s="20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3">
        <f t="shared" si="25"/>
        <v>103</v>
      </c>
      <c r="P358">
        <f t="shared" si="26"/>
        <v>79.400000000000006</v>
      </c>
      <c r="Q358" s="9" t="s">
        <v>8308</v>
      </c>
      <c r="R358" t="s">
        <v>8337</v>
      </c>
      <c r="S358" s="20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3">
        <f t="shared" si="25"/>
        <v>174</v>
      </c>
      <c r="P359">
        <f t="shared" si="26"/>
        <v>86.14</v>
      </c>
      <c r="Q359" s="9" t="s">
        <v>8308</v>
      </c>
      <c r="R359" t="s">
        <v>8337</v>
      </c>
      <c r="S359" s="20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3">
        <f t="shared" si="25"/>
        <v>103</v>
      </c>
      <c r="P360">
        <f t="shared" si="26"/>
        <v>193.05</v>
      </c>
      <c r="Q360" s="9" t="s">
        <v>8308</v>
      </c>
      <c r="R360" t="s">
        <v>8337</v>
      </c>
      <c r="S360" s="20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3">
        <f t="shared" si="25"/>
        <v>105</v>
      </c>
      <c r="P361">
        <f t="shared" si="26"/>
        <v>84.02</v>
      </c>
      <c r="Q361" s="9" t="s">
        <v>8308</v>
      </c>
      <c r="R361" t="s">
        <v>8337</v>
      </c>
      <c r="S361" s="20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3">
        <f t="shared" si="25"/>
        <v>101</v>
      </c>
      <c r="P362">
        <f t="shared" si="26"/>
        <v>139.83000000000001</v>
      </c>
      <c r="Q362" s="9" t="s">
        <v>8308</v>
      </c>
      <c r="R362" t="s">
        <v>8337</v>
      </c>
      <c r="S362" s="20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3">
        <f t="shared" si="25"/>
        <v>111</v>
      </c>
      <c r="P363">
        <f t="shared" si="26"/>
        <v>109.82</v>
      </c>
      <c r="Q363" s="9" t="s">
        <v>8308</v>
      </c>
      <c r="R363" t="s">
        <v>8337</v>
      </c>
      <c r="S363" s="20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3">
        <f t="shared" si="25"/>
        <v>124</v>
      </c>
      <c r="P364">
        <f t="shared" si="26"/>
        <v>139.53</v>
      </c>
      <c r="Q364" s="9" t="s">
        <v>8308</v>
      </c>
      <c r="R364" t="s">
        <v>8337</v>
      </c>
      <c r="S364" s="20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3">
        <f t="shared" si="25"/>
        <v>101</v>
      </c>
      <c r="P365">
        <f t="shared" si="26"/>
        <v>347.85</v>
      </c>
      <c r="Q365" s="9" t="s">
        <v>8308</v>
      </c>
      <c r="R365" t="s">
        <v>8337</v>
      </c>
      <c r="S365" s="20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3">
        <f t="shared" si="25"/>
        <v>110</v>
      </c>
      <c r="P366">
        <f t="shared" si="26"/>
        <v>68.239999999999995</v>
      </c>
      <c r="Q366" s="9" t="s">
        <v>8308</v>
      </c>
      <c r="R366" t="s">
        <v>8337</v>
      </c>
      <c r="S366" s="20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3">
        <f t="shared" si="25"/>
        <v>104</v>
      </c>
      <c r="P367">
        <f t="shared" si="26"/>
        <v>239.94</v>
      </c>
      <c r="Q367" s="9" t="s">
        <v>8308</v>
      </c>
      <c r="R367" t="s">
        <v>8337</v>
      </c>
      <c r="S367" s="20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3">
        <f t="shared" si="25"/>
        <v>101</v>
      </c>
      <c r="P368">
        <f t="shared" si="26"/>
        <v>287.31</v>
      </c>
      <c r="Q368" s="9" t="s">
        <v>8308</v>
      </c>
      <c r="R368" t="s">
        <v>8337</v>
      </c>
      <c r="S368" s="20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3">
        <f t="shared" si="25"/>
        <v>103</v>
      </c>
      <c r="P369">
        <f t="shared" si="26"/>
        <v>86.85</v>
      </c>
      <c r="Q369" s="9" t="s">
        <v>8308</v>
      </c>
      <c r="R369" t="s">
        <v>8337</v>
      </c>
      <c r="S369" s="20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3">
        <f t="shared" si="25"/>
        <v>104</v>
      </c>
      <c r="P370">
        <f t="shared" si="26"/>
        <v>81.849999999999994</v>
      </c>
      <c r="Q370" s="9" t="s">
        <v>8308</v>
      </c>
      <c r="R370" t="s">
        <v>8337</v>
      </c>
      <c r="S370" s="20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3">
        <f t="shared" si="25"/>
        <v>110</v>
      </c>
      <c r="P371">
        <f t="shared" si="26"/>
        <v>42.87</v>
      </c>
      <c r="Q371" s="9" t="s">
        <v>8308</v>
      </c>
      <c r="R371" t="s">
        <v>8337</v>
      </c>
      <c r="S371" s="20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3">
        <f t="shared" si="25"/>
        <v>122</v>
      </c>
      <c r="P372">
        <f t="shared" si="26"/>
        <v>709.42</v>
      </c>
      <c r="Q372" s="9" t="s">
        <v>8308</v>
      </c>
      <c r="R372" t="s">
        <v>8337</v>
      </c>
      <c r="S372" s="20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3">
        <f t="shared" si="25"/>
        <v>114</v>
      </c>
      <c r="P373">
        <f t="shared" si="26"/>
        <v>161.26</v>
      </c>
      <c r="Q373" s="9" t="s">
        <v>8308</v>
      </c>
      <c r="R373" t="s">
        <v>8337</v>
      </c>
      <c r="S373" s="20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3">
        <f t="shared" si="25"/>
        <v>125</v>
      </c>
      <c r="P374">
        <f t="shared" si="26"/>
        <v>41.78</v>
      </c>
      <c r="Q374" s="9" t="s">
        <v>8308</v>
      </c>
      <c r="R374" t="s">
        <v>8337</v>
      </c>
      <c r="S374" s="20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3">
        <f t="shared" si="25"/>
        <v>107</v>
      </c>
      <c r="P375">
        <f t="shared" si="26"/>
        <v>89.89</v>
      </c>
      <c r="Q375" s="9" t="s">
        <v>8308</v>
      </c>
      <c r="R375" t="s">
        <v>8337</v>
      </c>
      <c r="S375" s="20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3">
        <f t="shared" si="25"/>
        <v>131</v>
      </c>
      <c r="P376">
        <f t="shared" si="26"/>
        <v>45.05</v>
      </c>
      <c r="Q376" s="9" t="s">
        <v>8308</v>
      </c>
      <c r="R376" t="s">
        <v>8337</v>
      </c>
      <c r="S376" s="20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3">
        <f t="shared" si="25"/>
        <v>120</v>
      </c>
      <c r="P377">
        <f t="shared" si="26"/>
        <v>42.86</v>
      </c>
      <c r="Q377" s="9" t="s">
        <v>8308</v>
      </c>
      <c r="R377" t="s">
        <v>8337</v>
      </c>
      <c r="S377" s="20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3">
        <f t="shared" si="25"/>
        <v>106</v>
      </c>
      <c r="P378">
        <f t="shared" si="26"/>
        <v>54.08</v>
      </c>
      <c r="Q378" s="9" t="s">
        <v>8308</v>
      </c>
      <c r="R378" t="s">
        <v>8337</v>
      </c>
      <c r="S378" s="20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3">
        <f t="shared" si="25"/>
        <v>114</v>
      </c>
      <c r="P379">
        <f t="shared" si="26"/>
        <v>103.22</v>
      </c>
      <c r="Q379" s="9" t="s">
        <v>8308</v>
      </c>
      <c r="R379" t="s">
        <v>8337</v>
      </c>
      <c r="S379" s="20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3">
        <f t="shared" si="25"/>
        <v>112</v>
      </c>
      <c r="P380">
        <f t="shared" si="26"/>
        <v>40.4</v>
      </c>
      <c r="Q380" s="9" t="s">
        <v>8308</v>
      </c>
      <c r="R380" t="s">
        <v>8337</v>
      </c>
      <c r="S380" s="20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3">
        <f t="shared" si="25"/>
        <v>116</v>
      </c>
      <c r="P381">
        <f t="shared" si="26"/>
        <v>116.86</v>
      </c>
      <c r="Q381" s="9" t="s">
        <v>8308</v>
      </c>
      <c r="R381" t="s">
        <v>8337</v>
      </c>
      <c r="S381" s="20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3">
        <f t="shared" si="25"/>
        <v>142</v>
      </c>
      <c r="P382">
        <f t="shared" si="26"/>
        <v>115.51</v>
      </c>
      <c r="Q382" s="9" t="s">
        <v>8308</v>
      </c>
      <c r="R382" t="s">
        <v>8337</v>
      </c>
      <c r="S382" s="20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3">
        <f t="shared" si="25"/>
        <v>105</v>
      </c>
      <c r="P383">
        <f t="shared" si="26"/>
        <v>104.31</v>
      </c>
      <c r="Q383" s="9" t="s">
        <v>8308</v>
      </c>
      <c r="R383" t="s">
        <v>8337</v>
      </c>
      <c r="S383" s="20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3">
        <f t="shared" si="25"/>
        <v>256</v>
      </c>
      <c r="P384">
        <f t="shared" si="26"/>
        <v>69.77</v>
      </c>
      <c r="Q384" s="9" t="s">
        <v>8308</v>
      </c>
      <c r="R384" t="s">
        <v>8337</v>
      </c>
      <c r="S384" s="20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3">
        <f t="shared" si="25"/>
        <v>207</v>
      </c>
      <c r="P385">
        <f t="shared" si="26"/>
        <v>43.02</v>
      </c>
      <c r="Q385" s="9" t="s">
        <v>8308</v>
      </c>
      <c r="R385" t="s">
        <v>8337</v>
      </c>
      <c r="S385" s="20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3">
        <f t="shared" ref="O386:O449" si="30">ROUND(E386/D386*100,0)</f>
        <v>112</v>
      </c>
      <c r="P386">
        <f t="shared" ref="P386:P449" si="31">IFERROR(ROUND(E386/L386,2),0)</f>
        <v>58.54</v>
      </c>
      <c r="Q386" s="9" t="s">
        <v>8308</v>
      </c>
      <c r="R386" t="s">
        <v>8337</v>
      </c>
      <c r="S386" s="20">
        <f t="shared" ref="S386:S449" si="32">(((J386/60)/60)/24)+DATE(1970,1,1)</f>
        <v>41980.781793981485</v>
      </c>
      <c r="T386" s="14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3">
        <f t="shared" si="30"/>
        <v>106</v>
      </c>
      <c r="P387">
        <f t="shared" si="31"/>
        <v>111.8</v>
      </c>
      <c r="Q387" s="9" t="s">
        <v>8308</v>
      </c>
      <c r="R387" t="s">
        <v>8337</v>
      </c>
      <c r="S387" s="20">
        <f t="shared" si="32"/>
        <v>41934.584502314814</v>
      </c>
      <c r="T387" s="14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3">
        <f t="shared" si="30"/>
        <v>100</v>
      </c>
      <c r="P388">
        <f t="shared" si="31"/>
        <v>46.23</v>
      </c>
      <c r="Q388" s="9" t="s">
        <v>8308</v>
      </c>
      <c r="R388" t="s">
        <v>8337</v>
      </c>
      <c r="S388" s="20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3">
        <f t="shared" si="30"/>
        <v>214</v>
      </c>
      <c r="P389">
        <f t="shared" si="31"/>
        <v>144.69</v>
      </c>
      <c r="Q389" s="9" t="s">
        <v>8308</v>
      </c>
      <c r="R389" t="s">
        <v>8337</v>
      </c>
      <c r="S389" s="20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3">
        <f t="shared" si="30"/>
        <v>126</v>
      </c>
      <c r="P390">
        <f t="shared" si="31"/>
        <v>88.85</v>
      </c>
      <c r="Q390" s="9" t="s">
        <v>8308</v>
      </c>
      <c r="R390" t="s">
        <v>8337</v>
      </c>
      <c r="S390" s="20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3">
        <f t="shared" si="30"/>
        <v>182</v>
      </c>
      <c r="P391">
        <f t="shared" si="31"/>
        <v>81.75</v>
      </c>
      <c r="Q391" s="9" t="s">
        <v>8308</v>
      </c>
      <c r="R391" t="s">
        <v>8337</v>
      </c>
      <c r="S391" s="20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3">
        <f t="shared" si="30"/>
        <v>100</v>
      </c>
      <c r="P392">
        <f t="shared" si="31"/>
        <v>71.430000000000007</v>
      </c>
      <c r="Q392" s="9" t="s">
        <v>8308</v>
      </c>
      <c r="R392" t="s">
        <v>8337</v>
      </c>
      <c r="S392" s="20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3">
        <f t="shared" si="30"/>
        <v>101</v>
      </c>
      <c r="P393">
        <f t="shared" si="31"/>
        <v>104.26</v>
      </c>
      <c r="Q393" s="9" t="s">
        <v>8308</v>
      </c>
      <c r="R393" t="s">
        <v>8337</v>
      </c>
      <c r="S393" s="20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3">
        <f t="shared" si="30"/>
        <v>101</v>
      </c>
      <c r="P394">
        <f t="shared" si="31"/>
        <v>90.62</v>
      </c>
      <c r="Q394" s="9" t="s">
        <v>8308</v>
      </c>
      <c r="R394" t="s">
        <v>8337</v>
      </c>
      <c r="S394" s="20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3">
        <f t="shared" si="30"/>
        <v>110</v>
      </c>
      <c r="P395">
        <f t="shared" si="31"/>
        <v>157.33000000000001</v>
      </c>
      <c r="Q395" s="9" t="s">
        <v>8308</v>
      </c>
      <c r="R395" t="s">
        <v>8337</v>
      </c>
      <c r="S395" s="20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3">
        <f t="shared" si="30"/>
        <v>112</v>
      </c>
      <c r="P396">
        <f t="shared" si="31"/>
        <v>105.18</v>
      </c>
      <c r="Q396" s="9" t="s">
        <v>8308</v>
      </c>
      <c r="R396" t="s">
        <v>8337</v>
      </c>
      <c r="S396" s="20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3">
        <f t="shared" si="30"/>
        <v>108</v>
      </c>
      <c r="P397">
        <f t="shared" si="31"/>
        <v>58.72</v>
      </c>
      <c r="Q397" s="9" t="s">
        <v>8308</v>
      </c>
      <c r="R397" t="s">
        <v>8337</v>
      </c>
      <c r="S397" s="20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3">
        <f t="shared" si="30"/>
        <v>107</v>
      </c>
      <c r="P398">
        <f t="shared" si="31"/>
        <v>81.63</v>
      </c>
      <c r="Q398" s="9" t="s">
        <v>8308</v>
      </c>
      <c r="R398" t="s">
        <v>8337</v>
      </c>
      <c r="S398" s="20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3">
        <f t="shared" si="30"/>
        <v>104</v>
      </c>
      <c r="P399">
        <f t="shared" si="31"/>
        <v>56.46</v>
      </c>
      <c r="Q399" s="9" t="s">
        <v>8308</v>
      </c>
      <c r="R399" t="s">
        <v>8337</v>
      </c>
      <c r="S399" s="20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3">
        <f t="shared" si="30"/>
        <v>125</v>
      </c>
      <c r="P400">
        <f t="shared" si="31"/>
        <v>140.1</v>
      </c>
      <c r="Q400" s="9" t="s">
        <v>8308</v>
      </c>
      <c r="R400" t="s">
        <v>8337</v>
      </c>
      <c r="S400" s="20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3">
        <f t="shared" si="30"/>
        <v>107</v>
      </c>
      <c r="P401">
        <f t="shared" si="31"/>
        <v>224.85</v>
      </c>
      <c r="Q401" s="9" t="s">
        <v>8308</v>
      </c>
      <c r="R401" t="s">
        <v>8337</v>
      </c>
      <c r="S401" s="20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3">
        <f t="shared" si="30"/>
        <v>112</v>
      </c>
      <c r="P402">
        <f t="shared" si="31"/>
        <v>181.13</v>
      </c>
      <c r="Q402" s="9" t="s">
        <v>8308</v>
      </c>
      <c r="R402" t="s">
        <v>8337</v>
      </c>
      <c r="S402" s="20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3">
        <f t="shared" si="30"/>
        <v>104</v>
      </c>
      <c r="P403">
        <f t="shared" si="31"/>
        <v>711.04</v>
      </c>
      <c r="Q403" s="9" t="s">
        <v>8308</v>
      </c>
      <c r="R403" t="s">
        <v>8337</v>
      </c>
      <c r="S403" s="20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3">
        <f t="shared" si="30"/>
        <v>142</v>
      </c>
      <c r="P404">
        <f t="shared" si="31"/>
        <v>65.88</v>
      </c>
      <c r="Q404" s="9" t="s">
        <v>8308</v>
      </c>
      <c r="R404" t="s">
        <v>8337</v>
      </c>
      <c r="S404" s="20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3">
        <f t="shared" si="30"/>
        <v>105</v>
      </c>
      <c r="P405">
        <f t="shared" si="31"/>
        <v>75.19</v>
      </c>
      <c r="Q405" s="9" t="s">
        <v>8308</v>
      </c>
      <c r="R405" t="s">
        <v>8337</v>
      </c>
      <c r="S405" s="20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3">
        <f t="shared" si="30"/>
        <v>103</v>
      </c>
      <c r="P406">
        <f t="shared" si="31"/>
        <v>133.13999999999999</v>
      </c>
      <c r="Q406" s="9" t="s">
        <v>8308</v>
      </c>
      <c r="R406" t="s">
        <v>8337</v>
      </c>
      <c r="S406" s="20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3">
        <f t="shared" si="30"/>
        <v>108</v>
      </c>
      <c r="P407">
        <f t="shared" si="31"/>
        <v>55.2</v>
      </c>
      <c r="Q407" s="9" t="s">
        <v>8308</v>
      </c>
      <c r="R407" t="s">
        <v>8337</v>
      </c>
      <c r="S407" s="20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3">
        <f t="shared" si="30"/>
        <v>108</v>
      </c>
      <c r="P408">
        <f t="shared" si="31"/>
        <v>86.16</v>
      </c>
      <c r="Q408" s="9" t="s">
        <v>8308</v>
      </c>
      <c r="R408" t="s">
        <v>8337</v>
      </c>
      <c r="S408" s="20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3">
        <f t="shared" si="30"/>
        <v>102</v>
      </c>
      <c r="P409">
        <f t="shared" si="31"/>
        <v>92.32</v>
      </c>
      <c r="Q409" s="9" t="s">
        <v>8308</v>
      </c>
      <c r="R409" t="s">
        <v>8337</v>
      </c>
      <c r="S409" s="20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3">
        <f t="shared" si="30"/>
        <v>101</v>
      </c>
      <c r="P410">
        <f t="shared" si="31"/>
        <v>160.16</v>
      </c>
      <c r="Q410" s="9" t="s">
        <v>8308</v>
      </c>
      <c r="R410" t="s">
        <v>8337</v>
      </c>
      <c r="S410" s="20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3">
        <f t="shared" si="30"/>
        <v>137</v>
      </c>
      <c r="P411">
        <f t="shared" si="31"/>
        <v>45.6</v>
      </c>
      <c r="Q411" s="9" t="s">
        <v>8308</v>
      </c>
      <c r="R411" t="s">
        <v>8337</v>
      </c>
      <c r="S411" s="20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3">
        <f t="shared" si="30"/>
        <v>128</v>
      </c>
      <c r="P412">
        <f t="shared" si="31"/>
        <v>183.29</v>
      </c>
      <c r="Q412" s="9" t="s">
        <v>8308</v>
      </c>
      <c r="R412" t="s">
        <v>8337</v>
      </c>
      <c r="S412" s="20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3">
        <f t="shared" si="30"/>
        <v>101</v>
      </c>
      <c r="P413">
        <f t="shared" si="31"/>
        <v>125.79</v>
      </c>
      <c r="Q413" s="9" t="s">
        <v>8308</v>
      </c>
      <c r="R413" t="s">
        <v>8337</v>
      </c>
      <c r="S413" s="20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3">
        <f t="shared" si="30"/>
        <v>127</v>
      </c>
      <c r="P414">
        <f t="shared" si="31"/>
        <v>57.65</v>
      </c>
      <c r="Q414" s="9" t="s">
        <v>8308</v>
      </c>
      <c r="R414" t="s">
        <v>8337</v>
      </c>
      <c r="S414" s="20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3">
        <f t="shared" si="30"/>
        <v>105</v>
      </c>
      <c r="P415">
        <f t="shared" si="31"/>
        <v>78.66</v>
      </c>
      <c r="Q415" s="9" t="s">
        <v>8308</v>
      </c>
      <c r="R415" t="s">
        <v>8337</v>
      </c>
      <c r="S415" s="20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3">
        <f t="shared" si="30"/>
        <v>103</v>
      </c>
      <c r="P416">
        <f t="shared" si="31"/>
        <v>91.48</v>
      </c>
      <c r="Q416" s="9" t="s">
        <v>8308</v>
      </c>
      <c r="R416" t="s">
        <v>8337</v>
      </c>
      <c r="S416" s="20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3">
        <f t="shared" si="30"/>
        <v>102</v>
      </c>
      <c r="P417">
        <f t="shared" si="31"/>
        <v>68.099999999999994</v>
      </c>
      <c r="Q417" s="9" t="s">
        <v>8308</v>
      </c>
      <c r="R417" t="s">
        <v>8337</v>
      </c>
      <c r="S417" s="20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3">
        <f t="shared" si="30"/>
        <v>120</v>
      </c>
      <c r="P418">
        <f t="shared" si="31"/>
        <v>48.09</v>
      </c>
      <c r="Q418" s="9" t="s">
        <v>8308</v>
      </c>
      <c r="R418" t="s">
        <v>8337</v>
      </c>
      <c r="S418" s="20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3">
        <f t="shared" si="30"/>
        <v>100</v>
      </c>
      <c r="P419">
        <f t="shared" si="31"/>
        <v>202.42</v>
      </c>
      <c r="Q419" s="9" t="s">
        <v>8308</v>
      </c>
      <c r="R419" t="s">
        <v>8337</v>
      </c>
      <c r="S419" s="20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3">
        <f t="shared" si="30"/>
        <v>101</v>
      </c>
      <c r="P420">
        <f t="shared" si="31"/>
        <v>216.75</v>
      </c>
      <c r="Q420" s="9" t="s">
        <v>8308</v>
      </c>
      <c r="R420" t="s">
        <v>8337</v>
      </c>
      <c r="S420" s="20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3">
        <f t="shared" si="30"/>
        <v>100</v>
      </c>
      <c r="P421">
        <f t="shared" si="31"/>
        <v>110.07</v>
      </c>
      <c r="Q421" s="9" t="s">
        <v>8308</v>
      </c>
      <c r="R421" t="s">
        <v>8337</v>
      </c>
      <c r="S421" s="20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3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20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20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3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20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3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20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3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20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3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20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3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20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3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20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3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20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3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20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3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20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20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3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20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3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20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3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20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3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20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3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20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3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20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3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20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3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20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3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20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20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5.6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3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20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3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20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3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20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3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20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3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20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3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20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3">
        <f t="shared" ref="O450:O513" si="35">ROUND(E450/D450*100,0)</f>
        <v>3</v>
      </c>
      <c r="P450">
        <f t="shared" ref="P450:P513" si="36">IFERROR(ROUND(E450/L450,2),0)</f>
        <v>20.5</v>
      </c>
      <c r="Q450" s="9" t="s">
        <v>8308</v>
      </c>
      <c r="R450" t="s">
        <v>8314</v>
      </c>
      <c r="S450" s="20">
        <f t="shared" ref="S450:S513" si="37">(((J450/60)/60)/24)+DATE(1970,1,1)</f>
        <v>41753.758043981477</v>
      </c>
      <c r="T450" s="14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3">
        <f t="shared" si="35"/>
        <v>2</v>
      </c>
      <c r="P451">
        <f t="shared" si="36"/>
        <v>9</v>
      </c>
      <c r="Q451" s="9" t="s">
        <v>8308</v>
      </c>
      <c r="R451" t="s">
        <v>8314</v>
      </c>
      <c r="S451" s="20">
        <f t="shared" si="37"/>
        <v>41534.568113425928</v>
      </c>
      <c r="T451" s="14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3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20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20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3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20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3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20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3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20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3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20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3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20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3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20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3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20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3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20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3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20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20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3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20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3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20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3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20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5.6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3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20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3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20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3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20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3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20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3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20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3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20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20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3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20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3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20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3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20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3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20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3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20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3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20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3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20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3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20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3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20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20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3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20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3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20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3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20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3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20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3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20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3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20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3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20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3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20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5.6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3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20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20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3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20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3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20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3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20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3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20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3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20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5.6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3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20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3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20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3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20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3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20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20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3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20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3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20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3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20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3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20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3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20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3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20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3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20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3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20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3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20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20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3">
        <f t="shared" ref="O514:O577" si="40">ROUND(E514/D514*100,0)</f>
        <v>0</v>
      </c>
      <c r="P514">
        <f t="shared" ref="P514:P577" si="41">IFERROR(ROUND(E514/L514,2),0)</f>
        <v>5.5</v>
      </c>
      <c r="Q514" s="9" t="s">
        <v>8308</v>
      </c>
      <c r="R514" t="s">
        <v>8314</v>
      </c>
      <c r="S514" s="20">
        <f t="shared" ref="S514:S577" si="42">(((J514/60)/60)/24)+DATE(1970,1,1)</f>
        <v>42649.742210648154</v>
      </c>
      <c r="T514" s="14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3">
        <f t="shared" si="40"/>
        <v>14</v>
      </c>
      <c r="P515">
        <f t="shared" si="41"/>
        <v>102.38</v>
      </c>
      <c r="Q515" s="9" t="s">
        <v>8308</v>
      </c>
      <c r="R515" t="s">
        <v>8314</v>
      </c>
      <c r="S515" s="20">
        <f t="shared" si="42"/>
        <v>42552.653993055559</v>
      </c>
      <c r="T515" s="14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3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20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3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20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3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20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3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20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3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20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3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20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3">
        <f t="shared" si="40"/>
        <v>102</v>
      </c>
      <c r="P522">
        <f t="shared" si="41"/>
        <v>150.15</v>
      </c>
      <c r="Q522" s="9" t="s">
        <v>8310</v>
      </c>
      <c r="R522" t="s">
        <v>8334</v>
      </c>
      <c r="S522" s="20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3">
        <f t="shared" si="40"/>
        <v>105</v>
      </c>
      <c r="P523">
        <f t="shared" si="41"/>
        <v>93.43</v>
      </c>
      <c r="Q523" s="9" t="s">
        <v>8310</v>
      </c>
      <c r="R523" t="s">
        <v>8334</v>
      </c>
      <c r="S523" s="20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3">
        <f t="shared" si="40"/>
        <v>115</v>
      </c>
      <c r="P524">
        <f t="shared" si="41"/>
        <v>110.97</v>
      </c>
      <c r="Q524" s="9" t="s">
        <v>8310</v>
      </c>
      <c r="R524" t="s">
        <v>8334</v>
      </c>
      <c r="S524" s="20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3">
        <f t="shared" si="40"/>
        <v>121</v>
      </c>
      <c r="P525">
        <f t="shared" si="41"/>
        <v>71.790000000000006</v>
      </c>
      <c r="Q525" s="9" t="s">
        <v>8310</v>
      </c>
      <c r="R525" t="s">
        <v>8334</v>
      </c>
      <c r="S525" s="20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3">
        <f t="shared" si="40"/>
        <v>109</v>
      </c>
      <c r="P526">
        <f t="shared" si="41"/>
        <v>29.26</v>
      </c>
      <c r="Q526" s="9" t="s">
        <v>8310</v>
      </c>
      <c r="R526" t="s">
        <v>8334</v>
      </c>
      <c r="S526" s="20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3">
        <f t="shared" si="40"/>
        <v>100</v>
      </c>
      <c r="P527">
        <f t="shared" si="41"/>
        <v>1000</v>
      </c>
      <c r="Q527" s="9" t="s">
        <v>8310</v>
      </c>
      <c r="R527" t="s">
        <v>8334</v>
      </c>
      <c r="S527" s="20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3">
        <f t="shared" si="40"/>
        <v>114</v>
      </c>
      <c r="P528">
        <f t="shared" si="41"/>
        <v>74.349999999999994</v>
      </c>
      <c r="Q528" s="9" t="s">
        <v>8310</v>
      </c>
      <c r="R528" t="s">
        <v>8334</v>
      </c>
      <c r="S528" s="20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3">
        <f t="shared" si="40"/>
        <v>101</v>
      </c>
      <c r="P529">
        <f t="shared" si="41"/>
        <v>63.83</v>
      </c>
      <c r="Q529" s="9" t="s">
        <v>8310</v>
      </c>
      <c r="R529" t="s">
        <v>8334</v>
      </c>
      <c r="S529" s="20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3">
        <f t="shared" si="40"/>
        <v>116</v>
      </c>
      <c r="P530">
        <f t="shared" si="41"/>
        <v>44.33</v>
      </c>
      <c r="Q530" s="9" t="s">
        <v>8310</v>
      </c>
      <c r="R530" t="s">
        <v>8334</v>
      </c>
      <c r="S530" s="20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3">
        <f t="shared" si="40"/>
        <v>130</v>
      </c>
      <c r="P531">
        <f t="shared" si="41"/>
        <v>86.94</v>
      </c>
      <c r="Q531" s="9" t="s">
        <v>8310</v>
      </c>
      <c r="R531" t="s">
        <v>8334</v>
      </c>
      <c r="S531" s="20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3">
        <f t="shared" si="40"/>
        <v>108</v>
      </c>
      <c r="P532">
        <f t="shared" si="41"/>
        <v>126.55</v>
      </c>
      <c r="Q532" s="9" t="s">
        <v>8310</v>
      </c>
      <c r="R532" t="s">
        <v>8334</v>
      </c>
      <c r="S532" s="20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3">
        <f t="shared" si="40"/>
        <v>100</v>
      </c>
      <c r="P533">
        <f t="shared" si="41"/>
        <v>129.03</v>
      </c>
      <c r="Q533" s="9" t="s">
        <v>8310</v>
      </c>
      <c r="R533" t="s">
        <v>8334</v>
      </c>
      <c r="S533" s="20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3">
        <f t="shared" si="40"/>
        <v>123</v>
      </c>
      <c r="P534">
        <f t="shared" si="41"/>
        <v>71.239999999999995</v>
      </c>
      <c r="Q534" s="9" t="s">
        <v>8310</v>
      </c>
      <c r="R534" t="s">
        <v>8334</v>
      </c>
      <c r="S534" s="20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3">
        <f t="shared" si="40"/>
        <v>100</v>
      </c>
      <c r="P535">
        <f t="shared" si="41"/>
        <v>117.88</v>
      </c>
      <c r="Q535" s="9" t="s">
        <v>8310</v>
      </c>
      <c r="R535" t="s">
        <v>8334</v>
      </c>
      <c r="S535" s="20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3">
        <f t="shared" si="40"/>
        <v>105</v>
      </c>
      <c r="P536">
        <f t="shared" si="41"/>
        <v>327.08</v>
      </c>
      <c r="Q536" s="9" t="s">
        <v>8310</v>
      </c>
      <c r="R536" t="s">
        <v>8334</v>
      </c>
      <c r="S536" s="20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3">
        <f t="shared" si="40"/>
        <v>103</v>
      </c>
      <c r="P537">
        <f t="shared" si="41"/>
        <v>34.75</v>
      </c>
      <c r="Q537" s="9" t="s">
        <v>8310</v>
      </c>
      <c r="R537" t="s">
        <v>8334</v>
      </c>
      <c r="S537" s="20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3">
        <f t="shared" si="40"/>
        <v>118</v>
      </c>
      <c r="P538">
        <f t="shared" si="41"/>
        <v>100.06</v>
      </c>
      <c r="Q538" s="9" t="s">
        <v>8310</v>
      </c>
      <c r="R538" t="s">
        <v>8334</v>
      </c>
      <c r="S538" s="20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3">
        <f t="shared" si="40"/>
        <v>121</v>
      </c>
      <c r="P539">
        <f t="shared" si="41"/>
        <v>40.85</v>
      </c>
      <c r="Q539" s="9" t="s">
        <v>8310</v>
      </c>
      <c r="R539" t="s">
        <v>8334</v>
      </c>
      <c r="S539" s="20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3">
        <f t="shared" si="40"/>
        <v>302</v>
      </c>
      <c r="P540">
        <f t="shared" si="41"/>
        <v>252.02</v>
      </c>
      <c r="Q540" s="9" t="s">
        <v>8310</v>
      </c>
      <c r="R540" t="s">
        <v>8334</v>
      </c>
      <c r="S540" s="20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3">
        <f t="shared" si="40"/>
        <v>101</v>
      </c>
      <c r="P541">
        <f t="shared" si="41"/>
        <v>25.16</v>
      </c>
      <c r="Q541" s="9" t="s">
        <v>8310</v>
      </c>
      <c r="R541" t="s">
        <v>8334</v>
      </c>
      <c r="S541" s="20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3">
        <f t="shared" si="40"/>
        <v>0</v>
      </c>
      <c r="P542">
        <f t="shared" si="41"/>
        <v>1</v>
      </c>
      <c r="Q542" s="9" t="s">
        <v>8315</v>
      </c>
      <c r="R542" t="s">
        <v>8319</v>
      </c>
      <c r="S542" s="20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3">
        <f t="shared" si="40"/>
        <v>1</v>
      </c>
      <c r="P543">
        <f t="shared" si="41"/>
        <v>25</v>
      </c>
      <c r="Q543" s="9" t="s">
        <v>8315</v>
      </c>
      <c r="R543" t="s">
        <v>8319</v>
      </c>
      <c r="S543" s="20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3">
        <f t="shared" si="40"/>
        <v>0</v>
      </c>
      <c r="P544">
        <f t="shared" si="41"/>
        <v>1</v>
      </c>
      <c r="Q544" s="9" t="s">
        <v>8315</v>
      </c>
      <c r="R544" t="s">
        <v>8319</v>
      </c>
      <c r="S544" s="20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3">
        <f t="shared" si="40"/>
        <v>0</v>
      </c>
      <c r="P545">
        <f t="shared" si="41"/>
        <v>35</v>
      </c>
      <c r="Q545" s="9" t="s">
        <v>8315</v>
      </c>
      <c r="R545" t="s">
        <v>8319</v>
      </c>
      <c r="S545" s="20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3">
        <f t="shared" si="40"/>
        <v>1</v>
      </c>
      <c r="P546">
        <f t="shared" si="41"/>
        <v>3</v>
      </c>
      <c r="Q546" s="9" t="s">
        <v>8315</v>
      </c>
      <c r="R546" t="s">
        <v>8319</v>
      </c>
      <c r="S546" s="20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3">
        <f t="shared" si="40"/>
        <v>27</v>
      </c>
      <c r="P547">
        <f t="shared" si="41"/>
        <v>402.71</v>
      </c>
      <c r="Q547" s="9" t="s">
        <v>8315</v>
      </c>
      <c r="R547" t="s">
        <v>8319</v>
      </c>
      <c r="S547" s="20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3">
        <f t="shared" si="40"/>
        <v>0</v>
      </c>
      <c r="P548">
        <f t="shared" si="41"/>
        <v>26</v>
      </c>
      <c r="Q548" s="9" t="s">
        <v>8315</v>
      </c>
      <c r="R548" t="s">
        <v>8319</v>
      </c>
      <c r="S548" s="20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3">
        <f t="shared" si="40"/>
        <v>0</v>
      </c>
      <c r="P549">
        <f t="shared" si="41"/>
        <v>0</v>
      </c>
      <c r="Q549" s="9" t="s">
        <v>8315</v>
      </c>
      <c r="R549" t="s">
        <v>8319</v>
      </c>
      <c r="S549" s="20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3">
        <f t="shared" si="40"/>
        <v>0</v>
      </c>
      <c r="P550">
        <f t="shared" si="41"/>
        <v>9</v>
      </c>
      <c r="Q550" s="9" t="s">
        <v>8315</v>
      </c>
      <c r="R550" t="s">
        <v>8319</v>
      </c>
      <c r="S550" s="20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3">
        <f t="shared" si="40"/>
        <v>3</v>
      </c>
      <c r="P551">
        <f t="shared" si="41"/>
        <v>8.5</v>
      </c>
      <c r="Q551" s="9" t="s">
        <v>8315</v>
      </c>
      <c r="R551" t="s">
        <v>8319</v>
      </c>
      <c r="S551" s="20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3">
        <f t="shared" si="40"/>
        <v>1</v>
      </c>
      <c r="P552">
        <f t="shared" si="41"/>
        <v>8.75</v>
      </c>
      <c r="Q552" s="9" t="s">
        <v>8315</v>
      </c>
      <c r="R552" t="s">
        <v>8319</v>
      </c>
      <c r="S552" s="20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3">
        <f t="shared" si="40"/>
        <v>5</v>
      </c>
      <c r="P553">
        <f t="shared" si="41"/>
        <v>135.04</v>
      </c>
      <c r="Q553" s="9" t="s">
        <v>8315</v>
      </c>
      <c r="R553" t="s">
        <v>8319</v>
      </c>
      <c r="S553" s="20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3">
        <f t="shared" si="40"/>
        <v>0</v>
      </c>
      <c r="P554">
        <f t="shared" si="41"/>
        <v>0</v>
      </c>
      <c r="Q554" s="9" t="s">
        <v>8315</v>
      </c>
      <c r="R554" t="s">
        <v>8319</v>
      </c>
      <c r="S554" s="20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3">
        <f t="shared" si="40"/>
        <v>0</v>
      </c>
      <c r="P555">
        <f t="shared" si="41"/>
        <v>20.5</v>
      </c>
      <c r="Q555" s="9" t="s">
        <v>8315</v>
      </c>
      <c r="R555" t="s">
        <v>8319</v>
      </c>
      <c r="S555" s="20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3">
        <f t="shared" si="40"/>
        <v>37</v>
      </c>
      <c r="P556">
        <f t="shared" si="41"/>
        <v>64.36</v>
      </c>
      <c r="Q556" s="9" t="s">
        <v>8315</v>
      </c>
      <c r="R556" t="s">
        <v>8319</v>
      </c>
      <c r="S556" s="20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3">
        <f t="shared" si="40"/>
        <v>0</v>
      </c>
      <c r="P557">
        <f t="shared" si="41"/>
        <v>0</v>
      </c>
      <c r="Q557" s="9" t="s">
        <v>8315</v>
      </c>
      <c r="R557" t="s">
        <v>8319</v>
      </c>
      <c r="S557" s="20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3">
        <f t="shared" si="40"/>
        <v>3</v>
      </c>
      <c r="P558">
        <f t="shared" si="41"/>
        <v>200</v>
      </c>
      <c r="Q558" s="9" t="s">
        <v>8315</v>
      </c>
      <c r="R558" t="s">
        <v>8319</v>
      </c>
      <c r="S558" s="20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3">
        <f t="shared" si="40"/>
        <v>1</v>
      </c>
      <c r="P559">
        <f t="shared" si="41"/>
        <v>68.3</v>
      </c>
      <c r="Q559" s="9" t="s">
        <v>8315</v>
      </c>
      <c r="R559" t="s">
        <v>8319</v>
      </c>
      <c r="S559" s="20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3">
        <f t="shared" si="40"/>
        <v>0</v>
      </c>
      <c r="P560">
        <f t="shared" si="41"/>
        <v>0</v>
      </c>
      <c r="Q560" s="9" t="s">
        <v>8315</v>
      </c>
      <c r="R560" t="s">
        <v>8319</v>
      </c>
      <c r="S560" s="20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3">
        <f t="shared" si="40"/>
        <v>0</v>
      </c>
      <c r="P561">
        <f t="shared" si="41"/>
        <v>50</v>
      </c>
      <c r="Q561" s="9" t="s">
        <v>8315</v>
      </c>
      <c r="R561" t="s">
        <v>8319</v>
      </c>
      <c r="S561" s="20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3">
        <f t="shared" si="40"/>
        <v>0</v>
      </c>
      <c r="P562">
        <f t="shared" si="41"/>
        <v>4</v>
      </c>
      <c r="Q562" s="9" t="s">
        <v>8315</v>
      </c>
      <c r="R562" t="s">
        <v>8319</v>
      </c>
      <c r="S562" s="20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3">
        <f t="shared" si="40"/>
        <v>0</v>
      </c>
      <c r="P563">
        <f t="shared" si="41"/>
        <v>27.5</v>
      </c>
      <c r="Q563" s="9" t="s">
        <v>8315</v>
      </c>
      <c r="R563" t="s">
        <v>8319</v>
      </c>
      <c r="S563" s="20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3">
        <f t="shared" si="40"/>
        <v>0</v>
      </c>
      <c r="P564">
        <f t="shared" si="41"/>
        <v>0</v>
      </c>
      <c r="Q564" s="9" t="s">
        <v>8315</v>
      </c>
      <c r="R564" t="s">
        <v>8319</v>
      </c>
      <c r="S564" s="20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3">
        <f t="shared" si="40"/>
        <v>0</v>
      </c>
      <c r="P565">
        <f t="shared" si="41"/>
        <v>34</v>
      </c>
      <c r="Q565" s="9" t="s">
        <v>8315</v>
      </c>
      <c r="R565" t="s">
        <v>8319</v>
      </c>
      <c r="S565" s="20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3">
        <f t="shared" si="40"/>
        <v>0</v>
      </c>
      <c r="P566">
        <f t="shared" si="41"/>
        <v>1</v>
      </c>
      <c r="Q566" s="9" t="s">
        <v>8315</v>
      </c>
      <c r="R566" t="s">
        <v>8319</v>
      </c>
      <c r="S566" s="20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3">
        <f t="shared" si="40"/>
        <v>0</v>
      </c>
      <c r="P567">
        <f t="shared" si="41"/>
        <v>0</v>
      </c>
      <c r="Q567" s="9" t="s">
        <v>8315</v>
      </c>
      <c r="R567" t="s">
        <v>8319</v>
      </c>
      <c r="S567" s="20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3">
        <f t="shared" si="40"/>
        <v>0</v>
      </c>
      <c r="P568">
        <f t="shared" si="41"/>
        <v>1</v>
      </c>
      <c r="Q568" s="9" t="s">
        <v>8315</v>
      </c>
      <c r="R568" t="s">
        <v>8319</v>
      </c>
      <c r="S568" s="20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3">
        <f t="shared" si="40"/>
        <v>0</v>
      </c>
      <c r="P569">
        <f t="shared" si="41"/>
        <v>0</v>
      </c>
      <c r="Q569" s="9" t="s">
        <v>8315</v>
      </c>
      <c r="R569" t="s">
        <v>8319</v>
      </c>
      <c r="S569" s="20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3">
        <f t="shared" si="40"/>
        <v>1</v>
      </c>
      <c r="P570">
        <f t="shared" si="41"/>
        <v>49</v>
      </c>
      <c r="Q570" s="9" t="s">
        <v>8315</v>
      </c>
      <c r="R570" t="s">
        <v>8319</v>
      </c>
      <c r="S570" s="20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3">
        <f t="shared" si="40"/>
        <v>1</v>
      </c>
      <c r="P571">
        <f t="shared" si="41"/>
        <v>20</v>
      </c>
      <c r="Q571" s="9" t="s">
        <v>8315</v>
      </c>
      <c r="R571" t="s">
        <v>8319</v>
      </c>
      <c r="S571" s="20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3">
        <f t="shared" si="40"/>
        <v>0</v>
      </c>
      <c r="P572">
        <f t="shared" si="41"/>
        <v>142</v>
      </c>
      <c r="Q572" s="9" t="s">
        <v>8315</v>
      </c>
      <c r="R572" t="s">
        <v>8319</v>
      </c>
      <c r="S572" s="20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3">
        <f t="shared" si="40"/>
        <v>0</v>
      </c>
      <c r="P573">
        <f t="shared" si="41"/>
        <v>53</v>
      </c>
      <c r="Q573" s="9" t="s">
        <v>8315</v>
      </c>
      <c r="R573" t="s">
        <v>8319</v>
      </c>
      <c r="S573" s="20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3">
        <f t="shared" si="40"/>
        <v>0</v>
      </c>
      <c r="P574">
        <f t="shared" si="41"/>
        <v>0</v>
      </c>
      <c r="Q574" s="9" t="s">
        <v>8315</v>
      </c>
      <c r="R574" t="s">
        <v>8319</v>
      </c>
      <c r="S574" s="20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3">
        <f t="shared" si="40"/>
        <v>0</v>
      </c>
      <c r="P575">
        <f t="shared" si="41"/>
        <v>38.44</v>
      </c>
      <c r="Q575" s="9" t="s">
        <v>8315</v>
      </c>
      <c r="R575" t="s">
        <v>8319</v>
      </c>
      <c r="S575" s="20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3">
        <f t="shared" si="40"/>
        <v>1</v>
      </c>
      <c r="P576">
        <f t="shared" si="41"/>
        <v>20</v>
      </c>
      <c r="Q576" s="9" t="s">
        <v>8315</v>
      </c>
      <c r="R576" t="s">
        <v>8319</v>
      </c>
      <c r="S576" s="20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3">
        <f t="shared" si="40"/>
        <v>0</v>
      </c>
      <c r="P577">
        <f t="shared" si="41"/>
        <v>64.75</v>
      </c>
      <c r="Q577" s="9" t="s">
        <v>8315</v>
      </c>
      <c r="R577" t="s">
        <v>8319</v>
      </c>
      <c r="S577" s="20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3">
        <f t="shared" ref="O578:O641" si="45">ROUND(E578/D578*100,0)</f>
        <v>0</v>
      </c>
      <c r="P578">
        <f t="shared" ref="P578:P641" si="46">IFERROR(ROUND(E578/L578,2),0)</f>
        <v>1</v>
      </c>
      <c r="Q578" s="9" t="s">
        <v>8315</v>
      </c>
      <c r="R578" t="s">
        <v>8319</v>
      </c>
      <c r="S578" s="20">
        <f t="shared" ref="S578:S641" si="47">(((J578/60)/60)/24)+DATE(1970,1,1)</f>
        <v>42031.471666666665</v>
      </c>
      <c r="T578" s="14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3">
        <f t="shared" si="45"/>
        <v>0</v>
      </c>
      <c r="P579">
        <f t="shared" si="46"/>
        <v>10</v>
      </c>
      <c r="Q579" s="9" t="s">
        <v>8315</v>
      </c>
      <c r="R579" t="s">
        <v>8319</v>
      </c>
      <c r="S579" s="20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3">
        <f t="shared" si="45"/>
        <v>0</v>
      </c>
      <c r="P580">
        <f t="shared" si="46"/>
        <v>2</v>
      </c>
      <c r="Q580" s="9" t="s">
        <v>8315</v>
      </c>
      <c r="R580" t="s">
        <v>8319</v>
      </c>
      <c r="S580" s="20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3">
        <f t="shared" si="45"/>
        <v>1</v>
      </c>
      <c r="P581">
        <f t="shared" si="46"/>
        <v>35</v>
      </c>
      <c r="Q581" s="9" t="s">
        <v>8315</v>
      </c>
      <c r="R581" t="s">
        <v>8319</v>
      </c>
      <c r="S581" s="20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3">
        <f t="shared" si="45"/>
        <v>0</v>
      </c>
      <c r="P582">
        <f t="shared" si="46"/>
        <v>1</v>
      </c>
      <c r="Q582" s="9" t="s">
        <v>8315</v>
      </c>
      <c r="R582" t="s">
        <v>8319</v>
      </c>
      <c r="S582" s="20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3">
        <f t="shared" si="45"/>
        <v>0</v>
      </c>
      <c r="P583">
        <f t="shared" si="46"/>
        <v>0</v>
      </c>
      <c r="Q583" s="9" t="s">
        <v>8315</v>
      </c>
      <c r="R583" t="s">
        <v>8319</v>
      </c>
      <c r="S583" s="20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3">
        <f t="shared" si="45"/>
        <v>0</v>
      </c>
      <c r="P584">
        <f t="shared" si="46"/>
        <v>0</v>
      </c>
      <c r="Q584" s="9" t="s">
        <v>8315</v>
      </c>
      <c r="R584" t="s">
        <v>8319</v>
      </c>
      <c r="S584" s="20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3">
        <f t="shared" si="45"/>
        <v>0</v>
      </c>
      <c r="P585">
        <f t="shared" si="46"/>
        <v>1</v>
      </c>
      <c r="Q585" s="9" t="s">
        <v>8315</v>
      </c>
      <c r="R585" t="s">
        <v>8319</v>
      </c>
      <c r="S585" s="20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3">
        <f t="shared" si="45"/>
        <v>1</v>
      </c>
      <c r="P586">
        <f t="shared" si="46"/>
        <v>5</v>
      </c>
      <c r="Q586" s="9" t="s">
        <v>8315</v>
      </c>
      <c r="R586" t="s">
        <v>8319</v>
      </c>
      <c r="S586" s="20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3">
        <f t="shared" si="45"/>
        <v>0</v>
      </c>
      <c r="P587">
        <f t="shared" si="46"/>
        <v>0</v>
      </c>
      <c r="Q587" s="9" t="s">
        <v>8315</v>
      </c>
      <c r="R587" t="s">
        <v>8319</v>
      </c>
      <c r="S587" s="20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3">
        <f t="shared" si="45"/>
        <v>1</v>
      </c>
      <c r="P588">
        <f t="shared" si="46"/>
        <v>14</v>
      </c>
      <c r="Q588" s="9" t="s">
        <v>8315</v>
      </c>
      <c r="R588" t="s">
        <v>8319</v>
      </c>
      <c r="S588" s="20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3">
        <f t="shared" si="45"/>
        <v>9</v>
      </c>
      <c r="P589">
        <f t="shared" si="46"/>
        <v>389.29</v>
      </c>
      <c r="Q589" s="9" t="s">
        <v>8315</v>
      </c>
      <c r="R589" t="s">
        <v>8319</v>
      </c>
      <c r="S589" s="20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3">
        <f t="shared" si="45"/>
        <v>3</v>
      </c>
      <c r="P590">
        <f t="shared" si="46"/>
        <v>150.5</v>
      </c>
      <c r="Q590" s="9" t="s">
        <v>8315</v>
      </c>
      <c r="R590" t="s">
        <v>8319</v>
      </c>
      <c r="S590" s="20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5.6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3">
        <f t="shared" si="45"/>
        <v>0</v>
      </c>
      <c r="P591">
        <f t="shared" si="46"/>
        <v>1</v>
      </c>
      <c r="Q591" s="9" t="s">
        <v>8315</v>
      </c>
      <c r="R591" t="s">
        <v>8319</v>
      </c>
      <c r="S591" s="20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3">
        <f t="shared" si="45"/>
        <v>4</v>
      </c>
      <c r="P592">
        <f t="shared" si="46"/>
        <v>24.78</v>
      </c>
      <c r="Q592" s="9" t="s">
        <v>8315</v>
      </c>
      <c r="R592" t="s">
        <v>8319</v>
      </c>
      <c r="S592" s="20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3">
        <f t="shared" si="45"/>
        <v>0</v>
      </c>
      <c r="P593">
        <f t="shared" si="46"/>
        <v>30.5</v>
      </c>
      <c r="Q593" s="9" t="s">
        <v>8315</v>
      </c>
      <c r="R593" t="s">
        <v>8319</v>
      </c>
      <c r="S593" s="20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3">
        <f t="shared" si="45"/>
        <v>3</v>
      </c>
      <c r="P594">
        <f t="shared" si="46"/>
        <v>250</v>
      </c>
      <c r="Q594" s="9" t="s">
        <v>8315</v>
      </c>
      <c r="R594" t="s">
        <v>8319</v>
      </c>
      <c r="S594" s="20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3">
        <f t="shared" si="45"/>
        <v>23</v>
      </c>
      <c r="P595">
        <f t="shared" si="46"/>
        <v>16.43</v>
      </c>
      <c r="Q595" s="9" t="s">
        <v>8315</v>
      </c>
      <c r="R595" t="s">
        <v>8319</v>
      </c>
      <c r="S595" s="20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3">
        <f t="shared" si="45"/>
        <v>0</v>
      </c>
      <c r="P596">
        <f t="shared" si="46"/>
        <v>13</v>
      </c>
      <c r="Q596" s="9" t="s">
        <v>8315</v>
      </c>
      <c r="R596" t="s">
        <v>8319</v>
      </c>
      <c r="S596" s="20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3">
        <f t="shared" si="45"/>
        <v>0</v>
      </c>
      <c r="P597">
        <f t="shared" si="46"/>
        <v>53.25</v>
      </c>
      <c r="Q597" s="9" t="s">
        <v>8315</v>
      </c>
      <c r="R597" t="s">
        <v>8319</v>
      </c>
      <c r="S597" s="20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3">
        <f t="shared" si="45"/>
        <v>0</v>
      </c>
      <c r="P598">
        <f t="shared" si="46"/>
        <v>3</v>
      </c>
      <c r="Q598" s="9" t="s">
        <v>8315</v>
      </c>
      <c r="R598" t="s">
        <v>8319</v>
      </c>
      <c r="S598" s="20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3">
        <f t="shared" si="45"/>
        <v>0</v>
      </c>
      <c r="P599">
        <f t="shared" si="46"/>
        <v>10</v>
      </c>
      <c r="Q599" s="9" t="s">
        <v>8315</v>
      </c>
      <c r="R599" t="s">
        <v>8319</v>
      </c>
      <c r="S599" s="20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3">
        <f t="shared" si="45"/>
        <v>34</v>
      </c>
      <c r="P600">
        <f t="shared" si="46"/>
        <v>121.43</v>
      </c>
      <c r="Q600" s="9" t="s">
        <v>8315</v>
      </c>
      <c r="R600" t="s">
        <v>8319</v>
      </c>
      <c r="S600" s="20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3">
        <f t="shared" si="45"/>
        <v>0</v>
      </c>
      <c r="P601">
        <f t="shared" si="46"/>
        <v>15.5</v>
      </c>
      <c r="Q601" s="9" t="s">
        <v>8315</v>
      </c>
      <c r="R601" t="s">
        <v>8319</v>
      </c>
      <c r="S601" s="20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3">
        <f t="shared" si="45"/>
        <v>2</v>
      </c>
      <c r="P602">
        <f t="shared" si="46"/>
        <v>100</v>
      </c>
      <c r="Q602" s="9" t="s">
        <v>8315</v>
      </c>
      <c r="R602" t="s">
        <v>8319</v>
      </c>
      <c r="S602" s="20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3">
        <f t="shared" si="45"/>
        <v>1</v>
      </c>
      <c r="P603">
        <f t="shared" si="46"/>
        <v>23.33</v>
      </c>
      <c r="Q603" s="9" t="s">
        <v>8315</v>
      </c>
      <c r="R603" t="s">
        <v>8319</v>
      </c>
      <c r="S603" s="20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3">
        <f t="shared" si="45"/>
        <v>0</v>
      </c>
      <c r="P604">
        <f t="shared" si="46"/>
        <v>0</v>
      </c>
      <c r="Q604" s="9" t="s">
        <v>8315</v>
      </c>
      <c r="R604" t="s">
        <v>8319</v>
      </c>
      <c r="S604" s="20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3">
        <f t="shared" si="45"/>
        <v>4</v>
      </c>
      <c r="P605">
        <f t="shared" si="46"/>
        <v>45.39</v>
      </c>
      <c r="Q605" s="9" t="s">
        <v>8315</v>
      </c>
      <c r="R605" t="s">
        <v>8319</v>
      </c>
      <c r="S605" s="20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3">
        <f t="shared" si="45"/>
        <v>0</v>
      </c>
      <c r="P606">
        <f t="shared" si="46"/>
        <v>0</v>
      </c>
      <c r="Q606" s="9" t="s">
        <v>8315</v>
      </c>
      <c r="R606" t="s">
        <v>8319</v>
      </c>
      <c r="S606" s="20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3">
        <f t="shared" si="45"/>
        <v>3</v>
      </c>
      <c r="P607">
        <f t="shared" si="46"/>
        <v>16.38</v>
      </c>
      <c r="Q607" s="9" t="s">
        <v>8315</v>
      </c>
      <c r="R607" t="s">
        <v>8319</v>
      </c>
      <c r="S607" s="20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3">
        <f t="shared" si="45"/>
        <v>0</v>
      </c>
      <c r="P608">
        <f t="shared" si="46"/>
        <v>10</v>
      </c>
      <c r="Q608" s="9" t="s">
        <v>8315</v>
      </c>
      <c r="R608" t="s">
        <v>8319</v>
      </c>
      <c r="S608" s="20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3">
        <f t="shared" si="45"/>
        <v>0</v>
      </c>
      <c r="P609">
        <f t="shared" si="46"/>
        <v>0</v>
      </c>
      <c r="Q609" s="9" t="s">
        <v>8315</v>
      </c>
      <c r="R609" t="s">
        <v>8319</v>
      </c>
      <c r="S609" s="20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3">
        <f t="shared" si="45"/>
        <v>1</v>
      </c>
      <c r="P610">
        <f t="shared" si="46"/>
        <v>292.2</v>
      </c>
      <c r="Q610" s="9" t="s">
        <v>8315</v>
      </c>
      <c r="R610" t="s">
        <v>8319</v>
      </c>
      <c r="S610" s="20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3">
        <f t="shared" si="45"/>
        <v>1</v>
      </c>
      <c r="P611">
        <f t="shared" si="46"/>
        <v>5</v>
      </c>
      <c r="Q611" s="9" t="s">
        <v>8315</v>
      </c>
      <c r="R611" t="s">
        <v>8319</v>
      </c>
      <c r="S611" s="20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3">
        <f t="shared" si="45"/>
        <v>0</v>
      </c>
      <c r="P612">
        <f t="shared" si="46"/>
        <v>0</v>
      </c>
      <c r="Q612" s="9" t="s">
        <v>8315</v>
      </c>
      <c r="R612" t="s">
        <v>8319</v>
      </c>
      <c r="S612" s="20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3">
        <f t="shared" si="45"/>
        <v>0</v>
      </c>
      <c r="P613">
        <f t="shared" si="46"/>
        <v>0</v>
      </c>
      <c r="Q613" s="9" t="s">
        <v>8315</v>
      </c>
      <c r="R613" t="s">
        <v>8319</v>
      </c>
      <c r="S613" s="20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3">
        <f t="shared" si="45"/>
        <v>0</v>
      </c>
      <c r="P614">
        <f t="shared" si="46"/>
        <v>0</v>
      </c>
      <c r="Q614" s="9" t="s">
        <v>8315</v>
      </c>
      <c r="R614" t="s">
        <v>8319</v>
      </c>
      <c r="S614" s="20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3">
        <f t="shared" si="45"/>
        <v>21</v>
      </c>
      <c r="P615">
        <f t="shared" si="46"/>
        <v>105.93</v>
      </c>
      <c r="Q615" s="9" t="s">
        <v>8315</v>
      </c>
      <c r="R615" t="s">
        <v>8319</v>
      </c>
      <c r="S615" s="20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3">
        <f t="shared" si="45"/>
        <v>0</v>
      </c>
      <c r="P616">
        <f t="shared" si="46"/>
        <v>0</v>
      </c>
      <c r="Q616" s="9" t="s">
        <v>8315</v>
      </c>
      <c r="R616" t="s">
        <v>8319</v>
      </c>
      <c r="S616" s="20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3">
        <f t="shared" si="45"/>
        <v>0</v>
      </c>
      <c r="P617">
        <f t="shared" si="46"/>
        <v>0</v>
      </c>
      <c r="Q617" s="9" t="s">
        <v>8315</v>
      </c>
      <c r="R617" t="s">
        <v>8319</v>
      </c>
      <c r="S617" s="20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3">
        <f t="shared" si="45"/>
        <v>0</v>
      </c>
      <c r="P618">
        <f t="shared" si="46"/>
        <v>0</v>
      </c>
      <c r="Q618" s="9" t="s">
        <v>8315</v>
      </c>
      <c r="R618" t="s">
        <v>8319</v>
      </c>
      <c r="S618" s="20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3">
        <f t="shared" si="45"/>
        <v>3</v>
      </c>
      <c r="P619">
        <f t="shared" si="46"/>
        <v>20</v>
      </c>
      <c r="Q619" s="9" t="s">
        <v>8315</v>
      </c>
      <c r="R619" t="s">
        <v>8319</v>
      </c>
      <c r="S619" s="20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3">
        <f t="shared" si="45"/>
        <v>0</v>
      </c>
      <c r="P620">
        <f t="shared" si="46"/>
        <v>0</v>
      </c>
      <c r="Q620" s="9" t="s">
        <v>8315</v>
      </c>
      <c r="R620" t="s">
        <v>8319</v>
      </c>
      <c r="S620" s="20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3">
        <f t="shared" si="45"/>
        <v>0</v>
      </c>
      <c r="P621">
        <f t="shared" si="46"/>
        <v>1</v>
      </c>
      <c r="Q621" s="9" t="s">
        <v>8315</v>
      </c>
      <c r="R621" t="s">
        <v>8319</v>
      </c>
      <c r="S621" s="20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3">
        <f t="shared" si="45"/>
        <v>1</v>
      </c>
      <c r="P622">
        <f t="shared" si="46"/>
        <v>300</v>
      </c>
      <c r="Q622" s="9" t="s">
        <v>8315</v>
      </c>
      <c r="R622" t="s">
        <v>8319</v>
      </c>
      <c r="S622" s="20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3">
        <f t="shared" si="45"/>
        <v>1</v>
      </c>
      <c r="P623">
        <f t="shared" si="46"/>
        <v>87</v>
      </c>
      <c r="Q623" s="9" t="s">
        <v>8315</v>
      </c>
      <c r="R623" t="s">
        <v>8319</v>
      </c>
      <c r="S623" s="20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3">
        <f t="shared" si="45"/>
        <v>6</v>
      </c>
      <c r="P624">
        <f t="shared" si="46"/>
        <v>37.89</v>
      </c>
      <c r="Q624" s="9" t="s">
        <v>8315</v>
      </c>
      <c r="R624" t="s">
        <v>8319</v>
      </c>
      <c r="S624" s="20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3">
        <f t="shared" si="45"/>
        <v>0</v>
      </c>
      <c r="P625">
        <f t="shared" si="46"/>
        <v>0</v>
      </c>
      <c r="Q625" s="9" t="s">
        <v>8315</v>
      </c>
      <c r="R625" t="s">
        <v>8319</v>
      </c>
      <c r="S625" s="20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3">
        <f t="shared" si="45"/>
        <v>0</v>
      </c>
      <c r="P626">
        <f t="shared" si="46"/>
        <v>0</v>
      </c>
      <c r="Q626" s="9" t="s">
        <v>8315</v>
      </c>
      <c r="R626" t="s">
        <v>8319</v>
      </c>
      <c r="S626" s="20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3">
        <f t="shared" si="45"/>
        <v>0</v>
      </c>
      <c r="P627">
        <f t="shared" si="46"/>
        <v>0</v>
      </c>
      <c r="Q627" s="9" t="s">
        <v>8315</v>
      </c>
      <c r="R627" t="s">
        <v>8319</v>
      </c>
      <c r="S627" s="20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3">
        <f t="shared" si="45"/>
        <v>17</v>
      </c>
      <c r="P628">
        <f t="shared" si="46"/>
        <v>111.41</v>
      </c>
      <c r="Q628" s="9" t="s">
        <v>8315</v>
      </c>
      <c r="R628" t="s">
        <v>8319</v>
      </c>
      <c r="S628" s="20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3">
        <f t="shared" si="45"/>
        <v>0</v>
      </c>
      <c r="P629">
        <f t="shared" si="46"/>
        <v>90</v>
      </c>
      <c r="Q629" s="9" t="s">
        <v>8315</v>
      </c>
      <c r="R629" t="s">
        <v>8319</v>
      </c>
      <c r="S629" s="20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3">
        <f t="shared" si="45"/>
        <v>0</v>
      </c>
      <c r="P630">
        <f t="shared" si="46"/>
        <v>0</v>
      </c>
      <c r="Q630" s="9" t="s">
        <v>8315</v>
      </c>
      <c r="R630" t="s">
        <v>8319</v>
      </c>
      <c r="S630" s="20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3">
        <f t="shared" si="45"/>
        <v>0</v>
      </c>
      <c r="P631">
        <f t="shared" si="46"/>
        <v>116.67</v>
      </c>
      <c r="Q631" s="9" t="s">
        <v>8315</v>
      </c>
      <c r="R631" t="s">
        <v>8319</v>
      </c>
      <c r="S631" s="20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3">
        <f t="shared" si="45"/>
        <v>0</v>
      </c>
      <c r="P632">
        <f t="shared" si="46"/>
        <v>10</v>
      </c>
      <c r="Q632" s="9" t="s">
        <v>8315</v>
      </c>
      <c r="R632" t="s">
        <v>8319</v>
      </c>
      <c r="S632" s="20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3">
        <f t="shared" si="45"/>
        <v>1</v>
      </c>
      <c r="P633">
        <f t="shared" si="46"/>
        <v>76.67</v>
      </c>
      <c r="Q633" s="9" t="s">
        <v>8315</v>
      </c>
      <c r="R633" t="s">
        <v>8319</v>
      </c>
      <c r="S633" s="20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3">
        <f t="shared" si="45"/>
        <v>0</v>
      </c>
      <c r="P634">
        <f t="shared" si="46"/>
        <v>0</v>
      </c>
      <c r="Q634" s="9" t="s">
        <v>8315</v>
      </c>
      <c r="R634" t="s">
        <v>8319</v>
      </c>
      <c r="S634" s="20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3">
        <f t="shared" si="45"/>
        <v>12</v>
      </c>
      <c r="P635">
        <f t="shared" si="46"/>
        <v>49.8</v>
      </c>
      <c r="Q635" s="9" t="s">
        <v>8315</v>
      </c>
      <c r="R635" t="s">
        <v>8319</v>
      </c>
      <c r="S635" s="20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3">
        <f t="shared" si="45"/>
        <v>0</v>
      </c>
      <c r="P636">
        <f t="shared" si="46"/>
        <v>1</v>
      </c>
      <c r="Q636" s="9" t="s">
        <v>8315</v>
      </c>
      <c r="R636" t="s">
        <v>8319</v>
      </c>
      <c r="S636" s="20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3">
        <f t="shared" si="45"/>
        <v>0</v>
      </c>
      <c r="P637">
        <f t="shared" si="46"/>
        <v>2</v>
      </c>
      <c r="Q637" s="9" t="s">
        <v>8315</v>
      </c>
      <c r="R637" t="s">
        <v>8319</v>
      </c>
      <c r="S637" s="20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3">
        <f t="shared" si="45"/>
        <v>0</v>
      </c>
      <c r="P638">
        <f t="shared" si="46"/>
        <v>4</v>
      </c>
      <c r="Q638" s="9" t="s">
        <v>8315</v>
      </c>
      <c r="R638" t="s">
        <v>8319</v>
      </c>
      <c r="S638" s="20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3">
        <f t="shared" si="45"/>
        <v>0</v>
      </c>
      <c r="P639">
        <f t="shared" si="46"/>
        <v>0</v>
      </c>
      <c r="Q639" s="9" t="s">
        <v>8315</v>
      </c>
      <c r="R639" t="s">
        <v>8319</v>
      </c>
      <c r="S639" s="20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5.6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3">
        <f t="shared" si="45"/>
        <v>0</v>
      </c>
      <c r="P640">
        <f t="shared" si="46"/>
        <v>3</v>
      </c>
      <c r="Q640" s="9" t="s">
        <v>8315</v>
      </c>
      <c r="R640" t="s">
        <v>8319</v>
      </c>
      <c r="S640" s="20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3">
        <f t="shared" si="45"/>
        <v>0</v>
      </c>
      <c r="P641">
        <f t="shared" si="46"/>
        <v>1</v>
      </c>
      <c r="Q641" s="9" t="s">
        <v>8315</v>
      </c>
      <c r="R641" t="s">
        <v>8319</v>
      </c>
      <c r="S641" s="20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3">
        <f t="shared" ref="O642:O705" si="50">ROUND(E642/D642*100,0)</f>
        <v>144</v>
      </c>
      <c r="P642">
        <f t="shared" ref="P642:P705" si="51">IFERROR(ROUND(E642/L642,2),0)</f>
        <v>50.5</v>
      </c>
      <c r="Q642" s="9" t="s">
        <v>8315</v>
      </c>
      <c r="R642" t="s">
        <v>8323</v>
      </c>
      <c r="S642" s="20">
        <f t="shared" ref="S642:S705" si="52">(((J642/60)/60)/24)+DATE(1970,1,1)</f>
        <v>42683.420312500006</v>
      </c>
      <c r="T642" s="14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3">
        <f t="shared" si="50"/>
        <v>119</v>
      </c>
      <c r="P643">
        <f t="shared" si="51"/>
        <v>151.32</v>
      </c>
      <c r="Q643" s="9" t="s">
        <v>8315</v>
      </c>
      <c r="R643" t="s">
        <v>8323</v>
      </c>
      <c r="S643" s="20">
        <f t="shared" si="52"/>
        <v>42199.57</v>
      </c>
      <c r="T643" s="14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3">
        <f t="shared" si="50"/>
        <v>1460</v>
      </c>
      <c r="P644">
        <f t="shared" si="51"/>
        <v>134.36000000000001</v>
      </c>
      <c r="Q644" s="9" t="s">
        <v>8315</v>
      </c>
      <c r="R644" t="s">
        <v>8323</v>
      </c>
      <c r="S644" s="20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3">
        <f t="shared" si="50"/>
        <v>106</v>
      </c>
      <c r="P645">
        <f t="shared" si="51"/>
        <v>174.03</v>
      </c>
      <c r="Q645" s="9" t="s">
        <v>8315</v>
      </c>
      <c r="R645" t="s">
        <v>8323</v>
      </c>
      <c r="S645" s="20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3">
        <f t="shared" si="50"/>
        <v>300</v>
      </c>
      <c r="P646">
        <f t="shared" si="51"/>
        <v>73.489999999999995</v>
      </c>
      <c r="Q646" s="9" t="s">
        <v>8315</v>
      </c>
      <c r="R646" t="s">
        <v>8323</v>
      </c>
      <c r="S646" s="20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3">
        <f t="shared" si="50"/>
        <v>279</v>
      </c>
      <c r="P647">
        <f t="shared" si="51"/>
        <v>23.52</v>
      </c>
      <c r="Q647" s="9" t="s">
        <v>8315</v>
      </c>
      <c r="R647" t="s">
        <v>8323</v>
      </c>
      <c r="S647" s="20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3">
        <f t="shared" si="50"/>
        <v>132</v>
      </c>
      <c r="P648">
        <f t="shared" si="51"/>
        <v>39.07</v>
      </c>
      <c r="Q648" s="9" t="s">
        <v>8315</v>
      </c>
      <c r="R648" t="s">
        <v>8323</v>
      </c>
      <c r="S648" s="20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3">
        <f t="shared" si="50"/>
        <v>107</v>
      </c>
      <c r="P649">
        <f t="shared" si="51"/>
        <v>125.94</v>
      </c>
      <c r="Q649" s="9" t="s">
        <v>8315</v>
      </c>
      <c r="R649" t="s">
        <v>8323</v>
      </c>
      <c r="S649" s="20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3">
        <f t="shared" si="50"/>
        <v>127</v>
      </c>
      <c r="P650">
        <f t="shared" si="51"/>
        <v>1644</v>
      </c>
      <c r="Q650" s="9" t="s">
        <v>8315</v>
      </c>
      <c r="R650" t="s">
        <v>8323</v>
      </c>
      <c r="S650" s="20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3">
        <f t="shared" si="50"/>
        <v>140</v>
      </c>
      <c r="P651">
        <f t="shared" si="51"/>
        <v>42.67</v>
      </c>
      <c r="Q651" s="9" t="s">
        <v>8315</v>
      </c>
      <c r="R651" t="s">
        <v>8323</v>
      </c>
      <c r="S651" s="20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3">
        <f t="shared" si="50"/>
        <v>112</v>
      </c>
      <c r="P652">
        <f t="shared" si="51"/>
        <v>35.130000000000003</v>
      </c>
      <c r="Q652" s="9" t="s">
        <v>8315</v>
      </c>
      <c r="R652" t="s">
        <v>8323</v>
      </c>
      <c r="S652" s="20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3">
        <f t="shared" si="50"/>
        <v>101</v>
      </c>
      <c r="P653">
        <f t="shared" si="51"/>
        <v>239.35</v>
      </c>
      <c r="Q653" s="9" t="s">
        <v>8315</v>
      </c>
      <c r="R653" t="s">
        <v>8323</v>
      </c>
      <c r="S653" s="20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3">
        <f t="shared" si="50"/>
        <v>100</v>
      </c>
      <c r="P654">
        <f t="shared" si="51"/>
        <v>107.64</v>
      </c>
      <c r="Q654" s="9" t="s">
        <v>8315</v>
      </c>
      <c r="R654" t="s">
        <v>8323</v>
      </c>
      <c r="S654" s="20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3">
        <f t="shared" si="50"/>
        <v>141</v>
      </c>
      <c r="P655">
        <f t="shared" si="51"/>
        <v>95.83</v>
      </c>
      <c r="Q655" s="9" t="s">
        <v>8315</v>
      </c>
      <c r="R655" t="s">
        <v>8323</v>
      </c>
      <c r="S655" s="20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3">
        <f t="shared" si="50"/>
        <v>267</v>
      </c>
      <c r="P656">
        <f t="shared" si="51"/>
        <v>31.66</v>
      </c>
      <c r="Q656" s="9" t="s">
        <v>8315</v>
      </c>
      <c r="R656" t="s">
        <v>8323</v>
      </c>
      <c r="S656" s="20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3">
        <f t="shared" si="50"/>
        <v>147</v>
      </c>
      <c r="P657">
        <f t="shared" si="51"/>
        <v>42.89</v>
      </c>
      <c r="Q657" s="9" t="s">
        <v>8315</v>
      </c>
      <c r="R657" t="s">
        <v>8323</v>
      </c>
      <c r="S657" s="20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3">
        <f t="shared" si="50"/>
        <v>214</v>
      </c>
      <c r="P658">
        <f t="shared" si="51"/>
        <v>122.74</v>
      </c>
      <c r="Q658" s="9" t="s">
        <v>8315</v>
      </c>
      <c r="R658" t="s">
        <v>8323</v>
      </c>
      <c r="S658" s="20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3">
        <f t="shared" si="50"/>
        <v>126</v>
      </c>
      <c r="P659">
        <f t="shared" si="51"/>
        <v>190.45</v>
      </c>
      <c r="Q659" s="9" t="s">
        <v>8315</v>
      </c>
      <c r="R659" t="s">
        <v>8323</v>
      </c>
      <c r="S659" s="20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3">
        <f t="shared" si="50"/>
        <v>104</v>
      </c>
      <c r="P660">
        <f t="shared" si="51"/>
        <v>109.34</v>
      </c>
      <c r="Q660" s="9" t="s">
        <v>8315</v>
      </c>
      <c r="R660" t="s">
        <v>8323</v>
      </c>
      <c r="S660" s="20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5.6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3">
        <f t="shared" si="50"/>
        <v>101</v>
      </c>
      <c r="P661">
        <f t="shared" si="51"/>
        <v>143.66999999999999</v>
      </c>
      <c r="Q661" s="9" t="s">
        <v>8315</v>
      </c>
      <c r="R661" t="s">
        <v>8323</v>
      </c>
      <c r="S661" s="20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3">
        <f t="shared" si="50"/>
        <v>3</v>
      </c>
      <c r="P662">
        <f t="shared" si="51"/>
        <v>84.94</v>
      </c>
      <c r="Q662" s="9" t="s">
        <v>8315</v>
      </c>
      <c r="R662" t="s">
        <v>8323</v>
      </c>
      <c r="S662" s="20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3">
        <f t="shared" si="50"/>
        <v>1</v>
      </c>
      <c r="P663">
        <f t="shared" si="51"/>
        <v>10.56</v>
      </c>
      <c r="Q663" s="9" t="s">
        <v>8315</v>
      </c>
      <c r="R663" t="s">
        <v>8323</v>
      </c>
      <c r="S663" s="20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3">
        <f t="shared" si="50"/>
        <v>0</v>
      </c>
      <c r="P664">
        <f t="shared" si="51"/>
        <v>39</v>
      </c>
      <c r="Q664" s="9" t="s">
        <v>8315</v>
      </c>
      <c r="R664" t="s">
        <v>8323</v>
      </c>
      <c r="S664" s="20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3">
        <f t="shared" si="50"/>
        <v>0</v>
      </c>
      <c r="P665">
        <f t="shared" si="51"/>
        <v>100</v>
      </c>
      <c r="Q665" s="9" t="s">
        <v>8315</v>
      </c>
      <c r="R665" t="s">
        <v>8323</v>
      </c>
      <c r="S665" s="20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3">
        <f t="shared" si="50"/>
        <v>8</v>
      </c>
      <c r="P666">
        <f t="shared" si="51"/>
        <v>31.17</v>
      </c>
      <c r="Q666" s="9" t="s">
        <v>8315</v>
      </c>
      <c r="R666" t="s">
        <v>8323</v>
      </c>
      <c r="S666" s="20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3">
        <f t="shared" si="50"/>
        <v>19</v>
      </c>
      <c r="P667">
        <f t="shared" si="51"/>
        <v>155.33000000000001</v>
      </c>
      <c r="Q667" s="9" t="s">
        <v>8315</v>
      </c>
      <c r="R667" t="s">
        <v>8323</v>
      </c>
      <c r="S667" s="20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3">
        <f t="shared" si="50"/>
        <v>0</v>
      </c>
      <c r="P668">
        <f t="shared" si="51"/>
        <v>2</v>
      </c>
      <c r="Q668" s="9" t="s">
        <v>8315</v>
      </c>
      <c r="R668" t="s">
        <v>8323</v>
      </c>
      <c r="S668" s="20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3">
        <f t="shared" si="50"/>
        <v>10</v>
      </c>
      <c r="P669">
        <f t="shared" si="51"/>
        <v>178.93</v>
      </c>
      <c r="Q669" s="9" t="s">
        <v>8315</v>
      </c>
      <c r="R669" t="s">
        <v>8323</v>
      </c>
      <c r="S669" s="20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3">
        <f t="shared" si="50"/>
        <v>5</v>
      </c>
      <c r="P670">
        <f t="shared" si="51"/>
        <v>27.36</v>
      </c>
      <c r="Q670" s="9" t="s">
        <v>8315</v>
      </c>
      <c r="R670" t="s">
        <v>8323</v>
      </c>
      <c r="S670" s="20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3">
        <f t="shared" si="50"/>
        <v>22</v>
      </c>
      <c r="P671">
        <f t="shared" si="51"/>
        <v>1536.25</v>
      </c>
      <c r="Q671" s="9" t="s">
        <v>8315</v>
      </c>
      <c r="R671" t="s">
        <v>8323</v>
      </c>
      <c r="S671" s="20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3">
        <f t="shared" si="50"/>
        <v>29</v>
      </c>
      <c r="P672">
        <f t="shared" si="51"/>
        <v>85</v>
      </c>
      <c r="Q672" s="9" t="s">
        <v>8315</v>
      </c>
      <c r="R672" t="s">
        <v>8323</v>
      </c>
      <c r="S672" s="20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3">
        <f t="shared" si="50"/>
        <v>39</v>
      </c>
      <c r="P673">
        <f t="shared" si="51"/>
        <v>788.53</v>
      </c>
      <c r="Q673" s="9" t="s">
        <v>8315</v>
      </c>
      <c r="R673" t="s">
        <v>8323</v>
      </c>
      <c r="S673" s="20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3">
        <f t="shared" si="50"/>
        <v>22</v>
      </c>
      <c r="P674">
        <f t="shared" si="51"/>
        <v>50.3</v>
      </c>
      <c r="Q674" s="9" t="s">
        <v>8315</v>
      </c>
      <c r="R674" t="s">
        <v>8323</v>
      </c>
      <c r="S674" s="20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3">
        <f t="shared" si="50"/>
        <v>0</v>
      </c>
      <c r="P675">
        <f t="shared" si="51"/>
        <v>68.33</v>
      </c>
      <c r="Q675" s="9" t="s">
        <v>8315</v>
      </c>
      <c r="R675" t="s">
        <v>8323</v>
      </c>
      <c r="S675" s="20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3">
        <f t="shared" si="50"/>
        <v>0</v>
      </c>
      <c r="P676">
        <f t="shared" si="51"/>
        <v>7.5</v>
      </c>
      <c r="Q676" s="9" t="s">
        <v>8315</v>
      </c>
      <c r="R676" t="s">
        <v>8323</v>
      </c>
      <c r="S676" s="20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3">
        <f t="shared" si="50"/>
        <v>15</v>
      </c>
      <c r="P677">
        <f t="shared" si="51"/>
        <v>34.270000000000003</v>
      </c>
      <c r="Q677" s="9" t="s">
        <v>8315</v>
      </c>
      <c r="R677" t="s">
        <v>8323</v>
      </c>
      <c r="S677" s="20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3">
        <f t="shared" si="50"/>
        <v>1</v>
      </c>
      <c r="P678">
        <f t="shared" si="51"/>
        <v>61.29</v>
      </c>
      <c r="Q678" s="9" t="s">
        <v>8315</v>
      </c>
      <c r="R678" t="s">
        <v>8323</v>
      </c>
      <c r="S678" s="20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3">
        <f t="shared" si="50"/>
        <v>26</v>
      </c>
      <c r="P679">
        <f t="shared" si="51"/>
        <v>133.25</v>
      </c>
      <c r="Q679" s="9" t="s">
        <v>8315</v>
      </c>
      <c r="R679" t="s">
        <v>8323</v>
      </c>
      <c r="S679" s="20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3">
        <f t="shared" si="50"/>
        <v>4</v>
      </c>
      <c r="P680">
        <f t="shared" si="51"/>
        <v>65.180000000000007</v>
      </c>
      <c r="Q680" s="9" t="s">
        <v>8315</v>
      </c>
      <c r="R680" t="s">
        <v>8323</v>
      </c>
      <c r="S680" s="20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3">
        <f t="shared" si="50"/>
        <v>15</v>
      </c>
      <c r="P681">
        <f t="shared" si="51"/>
        <v>93.9</v>
      </c>
      <c r="Q681" s="9" t="s">
        <v>8315</v>
      </c>
      <c r="R681" t="s">
        <v>8323</v>
      </c>
      <c r="S681" s="20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3">
        <f t="shared" si="50"/>
        <v>26</v>
      </c>
      <c r="P682">
        <f t="shared" si="51"/>
        <v>150.65</v>
      </c>
      <c r="Q682" s="9" t="s">
        <v>8315</v>
      </c>
      <c r="R682" t="s">
        <v>8323</v>
      </c>
      <c r="S682" s="20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3">
        <f t="shared" si="50"/>
        <v>0</v>
      </c>
      <c r="P683">
        <f t="shared" si="51"/>
        <v>1</v>
      </c>
      <c r="Q683" s="9" t="s">
        <v>8315</v>
      </c>
      <c r="R683" t="s">
        <v>8323</v>
      </c>
      <c r="S683" s="20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3">
        <f t="shared" si="50"/>
        <v>0</v>
      </c>
      <c r="P684">
        <f t="shared" si="51"/>
        <v>13.25</v>
      </c>
      <c r="Q684" s="9" t="s">
        <v>8315</v>
      </c>
      <c r="R684" t="s">
        <v>8323</v>
      </c>
      <c r="S684" s="20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3">
        <f t="shared" si="50"/>
        <v>1</v>
      </c>
      <c r="P685">
        <f t="shared" si="51"/>
        <v>99.33</v>
      </c>
      <c r="Q685" s="9" t="s">
        <v>8315</v>
      </c>
      <c r="R685" t="s">
        <v>8323</v>
      </c>
      <c r="S685" s="20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3">
        <f t="shared" si="50"/>
        <v>7</v>
      </c>
      <c r="P686">
        <f t="shared" si="51"/>
        <v>177.39</v>
      </c>
      <c r="Q686" s="9" t="s">
        <v>8315</v>
      </c>
      <c r="R686" t="s">
        <v>8323</v>
      </c>
      <c r="S686" s="20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3">
        <f t="shared" si="50"/>
        <v>28</v>
      </c>
      <c r="P687">
        <f t="shared" si="51"/>
        <v>55.3</v>
      </c>
      <c r="Q687" s="9" t="s">
        <v>8315</v>
      </c>
      <c r="R687" t="s">
        <v>8323</v>
      </c>
      <c r="S687" s="20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3">
        <f t="shared" si="50"/>
        <v>0</v>
      </c>
      <c r="P688">
        <f t="shared" si="51"/>
        <v>0</v>
      </c>
      <c r="Q688" s="9" t="s">
        <v>8315</v>
      </c>
      <c r="R688" t="s">
        <v>8323</v>
      </c>
      <c r="S688" s="20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3">
        <f t="shared" si="50"/>
        <v>4</v>
      </c>
      <c r="P689">
        <f t="shared" si="51"/>
        <v>591.66999999999996</v>
      </c>
      <c r="Q689" s="9" t="s">
        <v>8315</v>
      </c>
      <c r="R689" t="s">
        <v>8323</v>
      </c>
      <c r="S689" s="20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3">
        <f t="shared" si="50"/>
        <v>73</v>
      </c>
      <c r="P690">
        <f t="shared" si="51"/>
        <v>405.5</v>
      </c>
      <c r="Q690" s="9" t="s">
        <v>8315</v>
      </c>
      <c r="R690" t="s">
        <v>8323</v>
      </c>
      <c r="S690" s="20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3">
        <f t="shared" si="50"/>
        <v>58</v>
      </c>
      <c r="P691">
        <f t="shared" si="51"/>
        <v>343.15</v>
      </c>
      <c r="Q691" s="9" t="s">
        <v>8315</v>
      </c>
      <c r="R691" t="s">
        <v>8323</v>
      </c>
      <c r="S691" s="20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3">
        <f t="shared" si="50"/>
        <v>12</v>
      </c>
      <c r="P692">
        <f t="shared" si="51"/>
        <v>72.59</v>
      </c>
      <c r="Q692" s="9" t="s">
        <v>8315</v>
      </c>
      <c r="R692" t="s">
        <v>8323</v>
      </c>
      <c r="S692" s="20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3">
        <f t="shared" si="50"/>
        <v>1</v>
      </c>
      <c r="P693">
        <f t="shared" si="51"/>
        <v>26</v>
      </c>
      <c r="Q693" s="9" t="s">
        <v>8315</v>
      </c>
      <c r="R693" t="s">
        <v>8323</v>
      </c>
      <c r="S693" s="20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3">
        <f t="shared" si="50"/>
        <v>7</v>
      </c>
      <c r="P694">
        <f t="shared" si="51"/>
        <v>6.5</v>
      </c>
      <c r="Q694" s="9" t="s">
        <v>8315</v>
      </c>
      <c r="R694" t="s">
        <v>8323</v>
      </c>
      <c r="S694" s="20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3">
        <f t="shared" si="50"/>
        <v>35</v>
      </c>
      <c r="P695">
        <f t="shared" si="51"/>
        <v>119.39</v>
      </c>
      <c r="Q695" s="9" t="s">
        <v>8315</v>
      </c>
      <c r="R695" t="s">
        <v>8323</v>
      </c>
      <c r="S695" s="20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3">
        <f t="shared" si="50"/>
        <v>0</v>
      </c>
      <c r="P696">
        <f t="shared" si="51"/>
        <v>84.29</v>
      </c>
      <c r="Q696" s="9" t="s">
        <v>8315</v>
      </c>
      <c r="R696" t="s">
        <v>8323</v>
      </c>
      <c r="S696" s="20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3">
        <f t="shared" si="50"/>
        <v>1</v>
      </c>
      <c r="P697">
        <f t="shared" si="51"/>
        <v>90.86</v>
      </c>
      <c r="Q697" s="9" t="s">
        <v>8315</v>
      </c>
      <c r="R697" t="s">
        <v>8323</v>
      </c>
      <c r="S697" s="20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3">
        <f t="shared" si="50"/>
        <v>0</v>
      </c>
      <c r="P698">
        <f t="shared" si="51"/>
        <v>1</v>
      </c>
      <c r="Q698" s="9" t="s">
        <v>8315</v>
      </c>
      <c r="R698" t="s">
        <v>8323</v>
      </c>
      <c r="S698" s="20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3">
        <f t="shared" si="50"/>
        <v>46</v>
      </c>
      <c r="P699">
        <f t="shared" si="51"/>
        <v>20.34</v>
      </c>
      <c r="Q699" s="9" t="s">
        <v>8315</v>
      </c>
      <c r="R699" t="s">
        <v>8323</v>
      </c>
      <c r="S699" s="20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3">
        <f t="shared" si="50"/>
        <v>15</v>
      </c>
      <c r="P700">
        <f t="shared" si="51"/>
        <v>530.69000000000005</v>
      </c>
      <c r="Q700" s="9" t="s">
        <v>8315</v>
      </c>
      <c r="R700" t="s">
        <v>8323</v>
      </c>
      <c r="S700" s="20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3">
        <f t="shared" si="50"/>
        <v>82</v>
      </c>
      <c r="P701">
        <f t="shared" si="51"/>
        <v>120.39</v>
      </c>
      <c r="Q701" s="9" t="s">
        <v>8315</v>
      </c>
      <c r="R701" t="s">
        <v>8323</v>
      </c>
      <c r="S701" s="20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3">
        <f t="shared" si="50"/>
        <v>3</v>
      </c>
      <c r="P702">
        <f t="shared" si="51"/>
        <v>13</v>
      </c>
      <c r="Q702" s="9" t="s">
        <v>8315</v>
      </c>
      <c r="R702" t="s">
        <v>8323</v>
      </c>
      <c r="S702" s="20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3">
        <f t="shared" si="50"/>
        <v>27</v>
      </c>
      <c r="P703">
        <f t="shared" si="51"/>
        <v>291.33</v>
      </c>
      <c r="Q703" s="9" t="s">
        <v>8315</v>
      </c>
      <c r="R703" t="s">
        <v>8323</v>
      </c>
      <c r="S703" s="20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3">
        <f t="shared" si="50"/>
        <v>31</v>
      </c>
      <c r="P704">
        <f t="shared" si="51"/>
        <v>124.92</v>
      </c>
      <c r="Q704" s="9" t="s">
        <v>8315</v>
      </c>
      <c r="R704" t="s">
        <v>8323</v>
      </c>
      <c r="S704" s="20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3">
        <f t="shared" si="50"/>
        <v>6</v>
      </c>
      <c r="P705">
        <f t="shared" si="51"/>
        <v>119.57</v>
      </c>
      <c r="Q705" s="9" t="s">
        <v>8315</v>
      </c>
      <c r="R705" t="s">
        <v>8323</v>
      </c>
      <c r="S705" s="20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3">
        <f t="shared" ref="O706:O769" si="55">ROUND(E706/D706*100,0)</f>
        <v>1</v>
      </c>
      <c r="P706">
        <f t="shared" ref="P706:P769" si="56">IFERROR(ROUND(E706/L706,2),0)</f>
        <v>120.25</v>
      </c>
      <c r="Q706" s="9" t="s">
        <v>8315</v>
      </c>
      <c r="R706" t="s">
        <v>8323</v>
      </c>
      <c r="S706" s="20">
        <f t="shared" ref="S706:S769" si="57">(((J706/60)/60)/24)+DATE(1970,1,1)</f>
        <v>42726.192916666667</v>
      </c>
      <c r="T706" s="14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3">
        <f t="shared" si="55"/>
        <v>1</v>
      </c>
      <c r="P707">
        <f t="shared" si="56"/>
        <v>195.4</v>
      </c>
      <c r="Q707" s="9" t="s">
        <v>8315</v>
      </c>
      <c r="R707" t="s">
        <v>8323</v>
      </c>
      <c r="S707" s="20">
        <f t="shared" si="57"/>
        <v>42726.491643518515</v>
      </c>
      <c r="T707" s="14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3">
        <f t="shared" si="55"/>
        <v>0</v>
      </c>
      <c r="P708">
        <f t="shared" si="56"/>
        <v>0</v>
      </c>
      <c r="Q708" s="9" t="s">
        <v>8315</v>
      </c>
      <c r="R708" t="s">
        <v>8323</v>
      </c>
      <c r="S708" s="20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3">
        <f t="shared" si="55"/>
        <v>79</v>
      </c>
      <c r="P709">
        <f t="shared" si="56"/>
        <v>117.7</v>
      </c>
      <c r="Q709" s="9" t="s">
        <v>8315</v>
      </c>
      <c r="R709" t="s">
        <v>8323</v>
      </c>
      <c r="S709" s="20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3">
        <f t="shared" si="55"/>
        <v>22</v>
      </c>
      <c r="P710">
        <f t="shared" si="56"/>
        <v>23.95</v>
      </c>
      <c r="Q710" s="9" t="s">
        <v>8315</v>
      </c>
      <c r="R710" t="s">
        <v>8323</v>
      </c>
      <c r="S710" s="20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3">
        <f t="shared" si="55"/>
        <v>0</v>
      </c>
      <c r="P711">
        <f t="shared" si="56"/>
        <v>30.5</v>
      </c>
      <c r="Q711" s="9" t="s">
        <v>8315</v>
      </c>
      <c r="R711" t="s">
        <v>8323</v>
      </c>
      <c r="S711" s="20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3">
        <f t="shared" si="55"/>
        <v>0</v>
      </c>
      <c r="P712">
        <f t="shared" si="56"/>
        <v>0</v>
      </c>
      <c r="Q712" s="9" t="s">
        <v>8315</v>
      </c>
      <c r="R712" t="s">
        <v>8323</v>
      </c>
      <c r="S712" s="20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3">
        <f t="shared" si="55"/>
        <v>34</v>
      </c>
      <c r="P713">
        <f t="shared" si="56"/>
        <v>99.97</v>
      </c>
      <c r="Q713" s="9" t="s">
        <v>8315</v>
      </c>
      <c r="R713" t="s">
        <v>8323</v>
      </c>
      <c r="S713" s="20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3">
        <f t="shared" si="55"/>
        <v>0</v>
      </c>
      <c r="P714">
        <f t="shared" si="56"/>
        <v>26.25</v>
      </c>
      <c r="Q714" s="9" t="s">
        <v>8315</v>
      </c>
      <c r="R714" t="s">
        <v>8323</v>
      </c>
      <c r="S714" s="20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3">
        <f t="shared" si="55"/>
        <v>1</v>
      </c>
      <c r="P715">
        <f t="shared" si="56"/>
        <v>199</v>
      </c>
      <c r="Q715" s="9" t="s">
        <v>8315</v>
      </c>
      <c r="R715" t="s">
        <v>8323</v>
      </c>
      <c r="S715" s="20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3">
        <f t="shared" si="55"/>
        <v>15</v>
      </c>
      <c r="P716">
        <f t="shared" si="56"/>
        <v>80.319999999999993</v>
      </c>
      <c r="Q716" s="9" t="s">
        <v>8315</v>
      </c>
      <c r="R716" t="s">
        <v>8323</v>
      </c>
      <c r="S716" s="20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3">
        <f t="shared" si="55"/>
        <v>5</v>
      </c>
      <c r="P717">
        <f t="shared" si="56"/>
        <v>115.75</v>
      </c>
      <c r="Q717" s="9" t="s">
        <v>8315</v>
      </c>
      <c r="R717" t="s">
        <v>8323</v>
      </c>
      <c r="S717" s="20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3">
        <f t="shared" si="55"/>
        <v>10</v>
      </c>
      <c r="P718">
        <f t="shared" si="56"/>
        <v>44.69</v>
      </c>
      <c r="Q718" s="9" t="s">
        <v>8315</v>
      </c>
      <c r="R718" t="s">
        <v>8323</v>
      </c>
      <c r="S718" s="20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5.6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3">
        <f t="shared" si="55"/>
        <v>0</v>
      </c>
      <c r="P719">
        <f t="shared" si="56"/>
        <v>76.25</v>
      </c>
      <c r="Q719" s="9" t="s">
        <v>8315</v>
      </c>
      <c r="R719" t="s">
        <v>8323</v>
      </c>
      <c r="S719" s="20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3">
        <f t="shared" si="55"/>
        <v>1</v>
      </c>
      <c r="P720">
        <f t="shared" si="56"/>
        <v>22.5</v>
      </c>
      <c r="Q720" s="9" t="s">
        <v>8315</v>
      </c>
      <c r="R720" t="s">
        <v>8323</v>
      </c>
      <c r="S720" s="20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3">
        <f t="shared" si="55"/>
        <v>1</v>
      </c>
      <c r="P721">
        <f t="shared" si="56"/>
        <v>19.399999999999999</v>
      </c>
      <c r="Q721" s="9" t="s">
        <v>8315</v>
      </c>
      <c r="R721" t="s">
        <v>8323</v>
      </c>
      <c r="S721" s="20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3">
        <f t="shared" si="55"/>
        <v>144</v>
      </c>
      <c r="P722">
        <f t="shared" si="56"/>
        <v>66.709999999999994</v>
      </c>
      <c r="Q722" s="9" t="s">
        <v>8312</v>
      </c>
      <c r="R722" t="s">
        <v>8346</v>
      </c>
      <c r="S722" s="20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3">
        <f t="shared" si="55"/>
        <v>122</v>
      </c>
      <c r="P723">
        <f t="shared" si="56"/>
        <v>84.14</v>
      </c>
      <c r="Q723" s="9" t="s">
        <v>8312</v>
      </c>
      <c r="R723" t="s">
        <v>8346</v>
      </c>
      <c r="S723" s="20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3">
        <f t="shared" si="55"/>
        <v>132</v>
      </c>
      <c r="P724">
        <f t="shared" si="56"/>
        <v>215.73</v>
      </c>
      <c r="Q724" s="9" t="s">
        <v>8312</v>
      </c>
      <c r="R724" t="s">
        <v>8346</v>
      </c>
      <c r="S724" s="20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3">
        <f t="shared" si="55"/>
        <v>109</v>
      </c>
      <c r="P725">
        <f t="shared" si="56"/>
        <v>54.69</v>
      </c>
      <c r="Q725" s="9" t="s">
        <v>8312</v>
      </c>
      <c r="R725" t="s">
        <v>8346</v>
      </c>
      <c r="S725" s="20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3">
        <f t="shared" si="55"/>
        <v>105</v>
      </c>
      <c r="P726">
        <f t="shared" si="56"/>
        <v>51.63</v>
      </c>
      <c r="Q726" s="9" t="s">
        <v>8312</v>
      </c>
      <c r="R726" t="s">
        <v>8346</v>
      </c>
      <c r="S726" s="20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3">
        <f t="shared" si="55"/>
        <v>100</v>
      </c>
      <c r="P727">
        <f t="shared" si="56"/>
        <v>143.36000000000001</v>
      </c>
      <c r="Q727" s="9" t="s">
        <v>8312</v>
      </c>
      <c r="R727" t="s">
        <v>8346</v>
      </c>
      <c r="S727" s="20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3">
        <f t="shared" si="55"/>
        <v>101</v>
      </c>
      <c r="P728">
        <f t="shared" si="56"/>
        <v>72.430000000000007</v>
      </c>
      <c r="Q728" s="9" t="s">
        <v>8312</v>
      </c>
      <c r="R728" t="s">
        <v>8346</v>
      </c>
      <c r="S728" s="20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3">
        <f t="shared" si="55"/>
        <v>156</v>
      </c>
      <c r="P729">
        <f t="shared" si="56"/>
        <v>36.53</v>
      </c>
      <c r="Q729" s="9" t="s">
        <v>8312</v>
      </c>
      <c r="R729" t="s">
        <v>8346</v>
      </c>
      <c r="S729" s="20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3">
        <f t="shared" si="55"/>
        <v>106</v>
      </c>
      <c r="P730">
        <f t="shared" si="56"/>
        <v>60.9</v>
      </c>
      <c r="Q730" s="9" t="s">
        <v>8312</v>
      </c>
      <c r="R730" t="s">
        <v>8346</v>
      </c>
      <c r="S730" s="20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3">
        <f t="shared" si="55"/>
        <v>131</v>
      </c>
      <c r="P731">
        <f t="shared" si="56"/>
        <v>43.55</v>
      </c>
      <c r="Q731" s="9" t="s">
        <v>8312</v>
      </c>
      <c r="R731" t="s">
        <v>8346</v>
      </c>
      <c r="S731" s="20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3">
        <f t="shared" si="55"/>
        <v>132</v>
      </c>
      <c r="P732">
        <f t="shared" si="56"/>
        <v>99.77</v>
      </c>
      <c r="Q732" s="9" t="s">
        <v>8312</v>
      </c>
      <c r="R732" t="s">
        <v>8346</v>
      </c>
      <c r="S732" s="20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3">
        <f t="shared" si="55"/>
        <v>126</v>
      </c>
      <c r="P733">
        <f t="shared" si="56"/>
        <v>88.73</v>
      </c>
      <c r="Q733" s="9" t="s">
        <v>8312</v>
      </c>
      <c r="R733" t="s">
        <v>8346</v>
      </c>
      <c r="S733" s="20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3">
        <f t="shared" si="55"/>
        <v>160</v>
      </c>
      <c r="P734">
        <f t="shared" si="56"/>
        <v>4.92</v>
      </c>
      <c r="Q734" s="9" t="s">
        <v>8312</v>
      </c>
      <c r="R734" t="s">
        <v>8346</v>
      </c>
      <c r="S734" s="20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3">
        <f t="shared" si="55"/>
        <v>120</v>
      </c>
      <c r="P735">
        <f t="shared" si="56"/>
        <v>17.82</v>
      </c>
      <c r="Q735" s="9" t="s">
        <v>8312</v>
      </c>
      <c r="R735" t="s">
        <v>8346</v>
      </c>
      <c r="S735" s="20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3">
        <f t="shared" si="55"/>
        <v>126</v>
      </c>
      <c r="P736">
        <f t="shared" si="56"/>
        <v>187.19</v>
      </c>
      <c r="Q736" s="9" t="s">
        <v>8312</v>
      </c>
      <c r="R736" t="s">
        <v>8346</v>
      </c>
      <c r="S736" s="20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3">
        <f t="shared" si="55"/>
        <v>114</v>
      </c>
      <c r="P737">
        <f t="shared" si="56"/>
        <v>234.81</v>
      </c>
      <c r="Q737" s="9" t="s">
        <v>8312</v>
      </c>
      <c r="R737" t="s">
        <v>8346</v>
      </c>
      <c r="S737" s="20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3">
        <f t="shared" si="55"/>
        <v>315</v>
      </c>
      <c r="P738">
        <f t="shared" si="56"/>
        <v>105.05</v>
      </c>
      <c r="Q738" s="9" t="s">
        <v>8312</v>
      </c>
      <c r="R738" t="s">
        <v>8346</v>
      </c>
      <c r="S738" s="20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3">
        <f t="shared" si="55"/>
        <v>122</v>
      </c>
      <c r="P739">
        <f t="shared" si="56"/>
        <v>56.67</v>
      </c>
      <c r="Q739" s="9" t="s">
        <v>8312</v>
      </c>
      <c r="R739" t="s">
        <v>8346</v>
      </c>
      <c r="S739" s="20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3">
        <f t="shared" si="55"/>
        <v>107</v>
      </c>
      <c r="P740">
        <f t="shared" si="56"/>
        <v>39.049999999999997</v>
      </c>
      <c r="Q740" s="9" t="s">
        <v>8312</v>
      </c>
      <c r="R740" t="s">
        <v>8346</v>
      </c>
      <c r="S740" s="20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3">
        <f t="shared" si="55"/>
        <v>158</v>
      </c>
      <c r="P741">
        <f t="shared" si="56"/>
        <v>68.349999999999994</v>
      </c>
      <c r="Q741" s="9" t="s">
        <v>8312</v>
      </c>
      <c r="R741" t="s">
        <v>8346</v>
      </c>
      <c r="S741" s="20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3">
        <f t="shared" si="55"/>
        <v>107</v>
      </c>
      <c r="P742">
        <f t="shared" si="56"/>
        <v>169.58</v>
      </c>
      <c r="Q742" s="9" t="s">
        <v>8312</v>
      </c>
      <c r="R742" t="s">
        <v>8346</v>
      </c>
      <c r="S742" s="20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3">
        <f t="shared" si="55"/>
        <v>102</v>
      </c>
      <c r="P743">
        <f t="shared" si="56"/>
        <v>141.41999999999999</v>
      </c>
      <c r="Q743" s="9" t="s">
        <v>8312</v>
      </c>
      <c r="R743" t="s">
        <v>8346</v>
      </c>
      <c r="S743" s="20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3">
        <f t="shared" si="55"/>
        <v>111</v>
      </c>
      <c r="P744">
        <f t="shared" si="56"/>
        <v>67.39</v>
      </c>
      <c r="Q744" s="9" t="s">
        <v>8312</v>
      </c>
      <c r="R744" t="s">
        <v>8346</v>
      </c>
      <c r="S744" s="20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3">
        <f t="shared" si="55"/>
        <v>148</v>
      </c>
      <c r="P745">
        <f t="shared" si="56"/>
        <v>54.27</v>
      </c>
      <c r="Q745" s="9" t="s">
        <v>8312</v>
      </c>
      <c r="R745" t="s">
        <v>8346</v>
      </c>
      <c r="S745" s="20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3">
        <f t="shared" si="55"/>
        <v>102</v>
      </c>
      <c r="P746">
        <f t="shared" si="56"/>
        <v>82.52</v>
      </c>
      <c r="Q746" s="9" t="s">
        <v>8312</v>
      </c>
      <c r="R746" t="s">
        <v>8346</v>
      </c>
      <c r="S746" s="20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3">
        <f t="shared" si="55"/>
        <v>179</v>
      </c>
      <c r="P747">
        <f t="shared" si="56"/>
        <v>53.73</v>
      </c>
      <c r="Q747" s="9" t="s">
        <v>8312</v>
      </c>
      <c r="R747" t="s">
        <v>8346</v>
      </c>
      <c r="S747" s="20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3">
        <f t="shared" si="55"/>
        <v>111</v>
      </c>
      <c r="P748">
        <f t="shared" si="56"/>
        <v>34.21</v>
      </c>
      <c r="Q748" s="9" t="s">
        <v>8312</v>
      </c>
      <c r="R748" t="s">
        <v>8346</v>
      </c>
      <c r="S748" s="20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3">
        <f t="shared" si="55"/>
        <v>100</v>
      </c>
      <c r="P749">
        <f t="shared" si="56"/>
        <v>127.33</v>
      </c>
      <c r="Q749" s="9" t="s">
        <v>8312</v>
      </c>
      <c r="R749" t="s">
        <v>8346</v>
      </c>
      <c r="S749" s="20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3">
        <f t="shared" si="55"/>
        <v>100</v>
      </c>
      <c r="P750">
        <f t="shared" si="56"/>
        <v>45.57</v>
      </c>
      <c r="Q750" s="9" t="s">
        <v>8312</v>
      </c>
      <c r="R750" t="s">
        <v>8346</v>
      </c>
      <c r="S750" s="20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3">
        <f t="shared" si="55"/>
        <v>106</v>
      </c>
      <c r="P751">
        <f t="shared" si="56"/>
        <v>95.96</v>
      </c>
      <c r="Q751" s="9" t="s">
        <v>8312</v>
      </c>
      <c r="R751" t="s">
        <v>8346</v>
      </c>
      <c r="S751" s="20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3">
        <f t="shared" si="55"/>
        <v>103</v>
      </c>
      <c r="P752">
        <f t="shared" si="56"/>
        <v>77.27</v>
      </c>
      <c r="Q752" s="9" t="s">
        <v>8312</v>
      </c>
      <c r="R752" t="s">
        <v>8346</v>
      </c>
      <c r="S752" s="20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3">
        <f t="shared" si="55"/>
        <v>119</v>
      </c>
      <c r="P753">
        <f t="shared" si="56"/>
        <v>57.34</v>
      </c>
      <c r="Q753" s="9" t="s">
        <v>8312</v>
      </c>
      <c r="R753" t="s">
        <v>8346</v>
      </c>
      <c r="S753" s="20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3">
        <f t="shared" si="55"/>
        <v>112</v>
      </c>
      <c r="P754">
        <f t="shared" si="56"/>
        <v>53.19</v>
      </c>
      <c r="Q754" s="9" t="s">
        <v>8312</v>
      </c>
      <c r="R754" t="s">
        <v>8346</v>
      </c>
      <c r="S754" s="20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3">
        <f t="shared" si="55"/>
        <v>128</v>
      </c>
      <c r="P755">
        <f t="shared" si="56"/>
        <v>492.31</v>
      </c>
      <c r="Q755" s="9" t="s">
        <v>8312</v>
      </c>
      <c r="R755" t="s">
        <v>8346</v>
      </c>
      <c r="S755" s="20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3">
        <f t="shared" si="55"/>
        <v>104</v>
      </c>
      <c r="P756">
        <f t="shared" si="56"/>
        <v>42.35</v>
      </c>
      <c r="Q756" s="9" t="s">
        <v>8312</v>
      </c>
      <c r="R756" t="s">
        <v>8346</v>
      </c>
      <c r="S756" s="20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3">
        <f t="shared" si="55"/>
        <v>102</v>
      </c>
      <c r="P757">
        <f t="shared" si="56"/>
        <v>37.47</v>
      </c>
      <c r="Q757" s="9" t="s">
        <v>8312</v>
      </c>
      <c r="R757" t="s">
        <v>8346</v>
      </c>
      <c r="S757" s="20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3">
        <f t="shared" si="55"/>
        <v>118</v>
      </c>
      <c r="P758">
        <f t="shared" si="56"/>
        <v>37.450000000000003</v>
      </c>
      <c r="Q758" s="9" t="s">
        <v>8312</v>
      </c>
      <c r="R758" t="s">
        <v>8346</v>
      </c>
      <c r="S758" s="20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3">
        <f t="shared" si="55"/>
        <v>238</v>
      </c>
      <c r="P759">
        <f t="shared" si="56"/>
        <v>33.06</v>
      </c>
      <c r="Q759" s="9" t="s">
        <v>8312</v>
      </c>
      <c r="R759" t="s">
        <v>8346</v>
      </c>
      <c r="S759" s="20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3">
        <f t="shared" si="55"/>
        <v>102</v>
      </c>
      <c r="P760">
        <f t="shared" si="56"/>
        <v>134.21</v>
      </c>
      <c r="Q760" s="9" t="s">
        <v>8312</v>
      </c>
      <c r="R760" t="s">
        <v>8346</v>
      </c>
      <c r="S760" s="20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3">
        <f t="shared" si="55"/>
        <v>102</v>
      </c>
      <c r="P761">
        <f t="shared" si="56"/>
        <v>51.47</v>
      </c>
      <c r="Q761" s="9" t="s">
        <v>8312</v>
      </c>
      <c r="R761" t="s">
        <v>8346</v>
      </c>
      <c r="S761" s="20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3">
        <f t="shared" si="55"/>
        <v>0</v>
      </c>
      <c r="P762">
        <f t="shared" si="56"/>
        <v>0</v>
      </c>
      <c r="Q762" s="9" t="s">
        <v>8312</v>
      </c>
      <c r="R762" t="s">
        <v>8351</v>
      </c>
      <c r="S762" s="20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3">
        <f t="shared" si="55"/>
        <v>5</v>
      </c>
      <c r="P763">
        <f t="shared" si="56"/>
        <v>39.17</v>
      </c>
      <c r="Q763" s="9" t="s">
        <v>8312</v>
      </c>
      <c r="R763" t="s">
        <v>8351</v>
      </c>
      <c r="S763" s="20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3">
        <f t="shared" si="55"/>
        <v>0</v>
      </c>
      <c r="P764">
        <f t="shared" si="56"/>
        <v>0</v>
      </c>
      <c r="Q764" s="9" t="s">
        <v>8312</v>
      </c>
      <c r="R764" t="s">
        <v>8351</v>
      </c>
      <c r="S764" s="20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3">
        <f t="shared" si="55"/>
        <v>0</v>
      </c>
      <c r="P765">
        <f t="shared" si="56"/>
        <v>5</v>
      </c>
      <c r="Q765" s="9" t="s">
        <v>8312</v>
      </c>
      <c r="R765" t="s">
        <v>8351</v>
      </c>
      <c r="S765" s="20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3">
        <f t="shared" si="55"/>
        <v>0</v>
      </c>
      <c r="P766">
        <f t="shared" si="56"/>
        <v>0</v>
      </c>
      <c r="Q766" s="9" t="s">
        <v>8312</v>
      </c>
      <c r="R766" t="s">
        <v>8351</v>
      </c>
      <c r="S766" s="20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3">
        <f t="shared" si="55"/>
        <v>36</v>
      </c>
      <c r="P767">
        <f t="shared" si="56"/>
        <v>57.3</v>
      </c>
      <c r="Q767" s="9" t="s">
        <v>8312</v>
      </c>
      <c r="R767" t="s">
        <v>8351</v>
      </c>
      <c r="S767" s="20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3">
        <f t="shared" si="55"/>
        <v>0</v>
      </c>
      <c r="P768">
        <f t="shared" si="56"/>
        <v>0</v>
      </c>
      <c r="Q768" s="9" t="s">
        <v>8312</v>
      </c>
      <c r="R768" t="s">
        <v>8351</v>
      </c>
      <c r="S768" s="20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3">
        <f t="shared" si="55"/>
        <v>4</v>
      </c>
      <c r="P769">
        <f t="shared" si="56"/>
        <v>59</v>
      </c>
      <c r="Q769" s="9" t="s">
        <v>8312</v>
      </c>
      <c r="R769" t="s">
        <v>8351</v>
      </c>
      <c r="S769" s="20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3">
        <f t="shared" ref="O770:O833" si="60">ROUND(E770/D770*100,0)</f>
        <v>0</v>
      </c>
      <c r="P770">
        <f t="shared" ref="P770:P833" si="61">IFERROR(ROUND(E770/L770,2),0)</f>
        <v>0</v>
      </c>
      <c r="Q770" s="9" t="s">
        <v>8312</v>
      </c>
      <c r="R770" t="s">
        <v>8351</v>
      </c>
      <c r="S770" s="20">
        <f t="shared" ref="S770:S833" si="62">(((J770/60)/60)/24)+DATE(1970,1,1)</f>
        <v>41594.207060185188</v>
      </c>
      <c r="T770" s="14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3">
        <f t="shared" si="60"/>
        <v>41</v>
      </c>
      <c r="P771">
        <f t="shared" si="61"/>
        <v>31.85</v>
      </c>
      <c r="Q771" s="9" t="s">
        <v>8312</v>
      </c>
      <c r="R771" t="s">
        <v>8351</v>
      </c>
      <c r="S771" s="20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3">
        <f t="shared" si="60"/>
        <v>0</v>
      </c>
      <c r="P772">
        <f t="shared" si="61"/>
        <v>0</v>
      </c>
      <c r="Q772" s="9" t="s">
        <v>8312</v>
      </c>
      <c r="R772" t="s">
        <v>8351</v>
      </c>
      <c r="S772" s="20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3">
        <f t="shared" si="60"/>
        <v>0</v>
      </c>
      <c r="P773">
        <f t="shared" si="61"/>
        <v>10</v>
      </c>
      <c r="Q773" s="9" t="s">
        <v>8312</v>
      </c>
      <c r="R773" t="s">
        <v>8351</v>
      </c>
      <c r="S773" s="20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3">
        <f t="shared" si="60"/>
        <v>3</v>
      </c>
      <c r="P774">
        <f t="shared" si="61"/>
        <v>50</v>
      </c>
      <c r="Q774" s="9" t="s">
        <v>8312</v>
      </c>
      <c r="R774" t="s">
        <v>8351</v>
      </c>
      <c r="S774" s="20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3">
        <f t="shared" si="60"/>
        <v>1</v>
      </c>
      <c r="P775">
        <f t="shared" si="61"/>
        <v>16</v>
      </c>
      <c r="Q775" s="9" t="s">
        <v>8312</v>
      </c>
      <c r="R775" t="s">
        <v>8351</v>
      </c>
      <c r="S775" s="20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3">
        <f t="shared" si="60"/>
        <v>70</v>
      </c>
      <c r="P776">
        <f t="shared" si="61"/>
        <v>39</v>
      </c>
      <c r="Q776" s="9" t="s">
        <v>8312</v>
      </c>
      <c r="R776" t="s">
        <v>8351</v>
      </c>
      <c r="S776" s="20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3">
        <f t="shared" si="60"/>
        <v>2</v>
      </c>
      <c r="P777">
        <f t="shared" si="61"/>
        <v>34</v>
      </c>
      <c r="Q777" s="9" t="s">
        <v>8312</v>
      </c>
      <c r="R777" t="s">
        <v>8351</v>
      </c>
      <c r="S777" s="20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3">
        <f t="shared" si="60"/>
        <v>51</v>
      </c>
      <c r="P778">
        <f t="shared" si="61"/>
        <v>63.12</v>
      </c>
      <c r="Q778" s="9" t="s">
        <v>8312</v>
      </c>
      <c r="R778" t="s">
        <v>8351</v>
      </c>
      <c r="S778" s="20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3">
        <f t="shared" si="60"/>
        <v>1</v>
      </c>
      <c r="P779">
        <f t="shared" si="61"/>
        <v>7</v>
      </c>
      <c r="Q779" s="9" t="s">
        <v>8312</v>
      </c>
      <c r="R779" t="s">
        <v>8351</v>
      </c>
      <c r="S779" s="20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3">
        <f t="shared" si="60"/>
        <v>0</v>
      </c>
      <c r="P780">
        <f t="shared" si="61"/>
        <v>2</v>
      </c>
      <c r="Q780" s="9" t="s">
        <v>8312</v>
      </c>
      <c r="R780" t="s">
        <v>8351</v>
      </c>
      <c r="S780" s="20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3">
        <f t="shared" si="60"/>
        <v>3</v>
      </c>
      <c r="P781">
        <f t="shared" si="61"/>
        <v>66.67</v>
      </c>
      <c r="Q781" s="9" t="s">
        <v>8312</v>
      </c>
      <c r="R781" t="s">
        <v>8351</v>
      </c>
      <c r="S781" s="20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3">
        <f t="shared" si="60"/>
        <v>104</v>
      </c>
      <c r="P782">
        <f t="shared" si="61"/>
        <v>38.520000000000003</v>
      </c>
      <c r="Q782" s="9" t="s">
        <v>8324</v>
      </c>
      <c r="R782" t="s">
        <v>8348</v>
      </c>
      <c r="S782" s="20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3">
        <f t="shared" si="60"/>
        <v>133</v>
      </c>
      <c r="P783">
        <f t="shared" si="61"/>
        <v>42.61</v>
      </c>
      <c r="Q783" s="9" t="s">
        <v>8324</v>
      </c>
      <c r="R783" t="s">
        <v>8348</v>
      </c>
      <c r="S783" s="20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3">
        <f t="shared" si="60"/>
        <v>100</v>
      </c>
      <c r="P784">
        <f t="shared" si="61"/>
        <v>50</v>
      </c>
      <c r="Q784" s="9" t="s">
        <v>8324</v>
      </c>
      <c r="R784" t="s">
        <v>8348</v>
      </c>
      <c r="S784" s="20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3">
        <f t="shared" si="60"/>
        <v>148</v>
      </c>
      <c r="P785">
        <f t="shared" si="61"/>
        <v>63.49</v>
      </c>
      <c r="Q785" s="9" t="s">
        <v>8324</v>
      </c>
      <c r="R785" t="s">
        <v>8348</v>
      </c>
      <c r="S785" s="20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3">
        <f t="shared" si="60"/>
        <v>103</v>
      </c>
      <c r="P786">
        <f t="shared" si="61"/>
        <v>102.5</v>
      </c>
      <c r="Q786" s="9" t="s">
        <v>8324</v>
      </c>
      <c r="R786" t="s">
        <v>8348</v>
      </c>
      <c r="S786" s="20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3">
        <f t="shared" si="60"/>
        <v>181</v>
      </c>
      <c r="P787">
        <f t="shared" si="61"/>
        <v>31.14</v>
      </c>
      <c r="Q787" s="9" t="s">
        <v>8324</v>
      </c>
      <c r="R787" t="s">
        <v>8348</v>
      </c>
      <c r="S787" s="20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3">
        <f t="shared" si="60"/>
        <v>143</v>
      </c>
      <c r="P788">
        <f t="shared" si="61"/>
        <v>162.27000000000001</v>
      </c>
      <c r="Q788" s="9" t="s">
        <v>8324</v>
      </c>
      <c r="R788" t="s">
        <v>8348</v>
      </c>
      <c r="S788" s="20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3">
        <f t="shared" si="60"/>
        <v>114</v>
      </c>
      <c r="P789">
        <f t="shared" si="61"/>
        <v>80.59</v>
      </c>
      <c r="Q789" s="9" t="s">
        <v>8324</v>
      </c>
      <c r="R789" t="s">
        <v>8348</v>
      </c>
      <c r="S789" s="20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3">
        <f t="shared" si="60"/>
        <v>204</v>
      </c>
      <c r="P790">
        <f t="shared" si="61"/>
        <v>59.85</v>
      </c>
      <c r="Q790" s="9" t="s">
        <v>8324</v>
      </c>
      <c r="R790" t="s">
        <v>8348</v>
      </c>
      <c r="S790" s="20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3">
        <f t="shared" si="60"/>
        <v>109</v>
      </c>
      <c r="P791">
        <f t="shared" si="61"/>
        <v>132.86000000000001</v>
      </c>
      <c r="Q791" s="9" t="s">
        <v>8324</v>
      </c>
      <c r="R791" t="s">
        <v>8348</v>
      </c>
      <c r="S791" s="20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3">
        <f t="shared" si="60"/>
        <v>144</v>
      </c>
      <c r="P792">
        <f t="shared" si="61"/>
        <v>92.55</v>
      </c>
      <c r="Q792" s="9" t="s">
        <v>8324</v>
      </c>
      <c r="R792" t="s">
        <v>8348</v>
      </c>
      <c r="S792" s="20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3">
        <f t="shared" si="60"/>
        <v>104</v>
      </c>
      <c r="P793">
        <f t="shared" si="61"/>
        <v>60.86</v>
      </c>
      <c r="Q793" s="9" t="s">
        <v>8324</v>
      </c>
      <c r="R793" t="s">
        <v>8348</v>
      </c>
      <c r="S793" s="20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3">
        <f t="shared" si="60"/>
        <v>100</v>
      </c>
      <c r="P794">
        <f t="shared" si="61"/>
        <v>41.85</v>
      </c>
      <c r="Q794" s="9" t="s">
        <v>8324</v>
      </c>
      <c r="R794" t="s">
        <v>8348</v>
      </c>
      <c r="S794" s="20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3">
        <f t="shared" si="60"/>
        <v>103</v>
      </c>
      <c r="P795">
        <f t="shared" si="61"/>
        <v>88.33</v>
      </c>
      <c r="Q795" s="9" t="s">
        <v>8324</v>
      </c>
      <c r="R795" t="s">
        <v>8348</v>
      </c>
      <c r="S795" s="20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3">
        <f t="shared" si="60"/>
        <v>105</v>
      </c>
      <c r="P796">
        <f t="shared" si="61"/>
        <v>158.96</v>
      </c>
      <c r="Q796" s="9" t="s">
        <v>8324</v>
      </c>
      <c r="R796" t="s">
        <v>8348</v>
      </c>
      <c r="S796" s="20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3">
        <f t="shared" si="60"/>
        <v>112</v>
      </c>
      <c r="P797">
        <f t="shared" si="61"/>
        <v>85.05</v>
      </c>
      <c r="Q797" s="9" t="s">
        <v>8324</v>
      </c>
      <c r="R797" t="s">
        <v>8348</v>
      </c>
      <c r="S797" s="20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3">
        <f t="shared" si="60"/>
        <v>101</v>
      </c>
      <c r="P798">
        <f t="shared" si="61"/>
        <v>112.61</v>
      </c>
      <c r="Q798" s="9" t="s">
        <v>8324</v>
      </c>
      <c r="R798" t="s">
        <v>8348</v>
      </c>
      <c r="S798" s="20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3">
        <f t="shared" si="60"/>
        <v>108</v>
      </c>
      <c r="P799">
        <f t="shared" si="61"/>
        <v>45.44</v>
      </c>
      <c r="Q799" s="9" t="s">
        <v>8324</v>
      </c>
      <c r="R799" t="s">
        <v>8348</v>
      </c>
      <c r="S799" s="20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3">
        <f t="shared" si="60"/>
        <v>115</v>
      </c>
      <c r="P800">
        <f t="shared" si="61"/>
        <v>46.22</v>
      </c>
      <c r="Q800" s="9" t="s">
        <v>8324</v>
      </c>
      <c r="R800" t="s">
        <v>8348</v>
      </c>
      <c r="S800" s="20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3">
        <f t="shared" si="60"/>
        <v>100</v>
      </c>
      <c r="P801">
        <f t="shared" si="61"/>
        <v>178.61</v>
      </c>
      <c r="Q801" s="9" t="s">
        <v>8324</v>
      </c>
      <c r="R801" t="s">
        <v>8348</v>
      </c>
      <c r="S801" s="20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3">
        <f t="shared" si="60"/>
        <v>152</v>
      </c>
      <c r="P802">
        <f t="shared" si="61"/>
        <v>40.75</v>
      </c>
      <c r="Q802" s="9" t="s">
        <v>8324</v>
      </c>
      <c r="R802" t="s">
        <v>8348</v>
      </c>
      <c r="S802" s="20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3">
        <f t="shared" si="60"/>
        <v>112</v>
      </c>
      <c r="P803">
        <f t="shared" si="61"/>
        <v>43.73</v>
      </c>
      <c r="Q803" s="9" t="s">
        <v>8324</v>
      </c>
      <c r="R803" t="s">
        <v>8348</v>
      </c>
      <c r="S803" s="20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3">
        <f t="shared" si="60"/>
        <v>101</v>
      </c>
      <c r="P804">
        <f t="shared" si="61"/>
        <v>81.069999999999993</v>
      </c>
      <c r="Q804" s="9" t="s">
        <v>8324</v>
      </c>
      <c r="R804" t="s">
        <v>8348</v>
      </c>
      <c r="S804" s="20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3">
        <f t="shared" si="60"/>
        <v>123</v>
      </c>
      <c r="P805">
        <f t="shared" si="61"/>
        <v>74.61</v>
      </c>
      <c r="Q805" s="9" t="s">
        <v>8324</v>
      </c>
      <c r="R805" t="s">
        <v>8348</v>
      </c>
      <c r="S805" s="20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3">
        <f t="shared" si="60"/>
        <v>100</v>
      </c>
      <c r="P806">
        <f t="shared" si="61"/>
        <v>305.56</v>
      </c>
      <c r="Q806" s="9" t="s">
        <v>8324</v>
      </c>
      <c r="R806" t="s">
        <v>8348</v>
      </c>
      <c r="S806" s="20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3">
        <f t="shared" si="60"/>
        <v>105</v>
      </c>
      <c r="P807">
        <f t="shared" si="61"/>
        <v>58.33</v>
      </c>
      <c r="Q807" s="9" t="s">
        <v>8324</v>
      </c>
      <c r="R807" t="s">
        <v>8348</v>
      </c>
      <c r="S807" s="20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5.6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3">
        <f t="shared" si="60"/>
        <v>104</v>
      </c>
      <c r="P808">
        <f t="shared" si="61"/>
        <v>117.68</v>
      </c>
      <c r="Q808" s="9" t="s">
        <v>8324</v>
      </c>
      <c r="R808" t="s">
        <v>8348</v>
      </c>
      <c r="S808" s="20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3">
        <f t="shared" si="60"/>
        <v>105</v>
      </c>
      <c r="P809">
        <f t="shared" si="61"/>
        <v>73.77</v>
      </c>
      <c r="Q809" s="9" t="s">
        <v>8324</v>
      </c>
      <c r="R809" t="s">
        <v>8348</v>
      </c>
      <c r="S809" s="20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3">
        <f t="shared" si="60"/>
        <v>100</v>
      </c>
      <c r="P810">
        <f t="shared" si="61"/>
        <v>104.65</v>
      </c>
      <c r="Q810" s="9" t="s">
        <v>8324</v>
      </c>
      <c r="R810" t="s">
        <v>8348</v>
      </c>
      <c r="S810" s="20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3">
        <f t="shared" si="60"/>
        <v>104</v>
      </c>
      <c r="P811">
        <f t="shared" si="61"/>
        <v>79.83</v>
      </c>
      <c r="Q811" s="9" t="s">
        <v>8324</v>
      </c>
      <c r="R811" t="s">
        <v>8348</v>
      </c>
      <c r="S811" s="20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3">
        <f t="shared" si="60"/>
        <v>105</v>
      </c>
      <c r="P812">
        <f t="shared" si="61"/>
        <v>58.33</v>
      </c>
      <c r="Q812" s="9" t="s">
        <v>8324</v>
      </c>
      <c r="R812" t="s">
        <v>8348</v>
      </c>
      <c r="S812" s="20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3">
        <f t="shared" si="60"/>
        <v>104</v>
      </c>
      <c r="P813">
        <f t="shared" si="61"/>
        <v>86.67</v>
      </c>
      <c r="Q813" s="9" t="s">
        <v>8324</v>
      </c>
      <c r="R813" t="s">
        <v>8348</v>
      </c>
      <c r="S813" s="20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3">
        <f t="shared" si="60"/>
        <v>152</v>
      </c>
      <c r="P814">
        <f t="shared" si="61"/>
        <v>27.61</v>
      </c>
      <c r="Q814" s="9" t="s">
        <v>8324</v>
      </c>
      <c r="R814" t="s">
        <v>8348</v>
      </c>
      <c r="S814" s="20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3">
        <f t="shared" si="60"/>
        <v>160</v>
      </c>
      <c r="P815">
        <f t="shared" si="61"/>
        <v>25</v>
      </c>
      <c r="Q815" s="9" t="s">
        <v>8324</v>
      </c>
      <c r="R815" t="s">
        <v>8348</v>
      </c>
      <c r="S815" s="20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3">
        <f t="shared" si="60"/>
        <v>127</v>
      </c>
      <c r="P816">
        <f t="shared" si="61"/>
        <v>45.46</v>
      </c>
      <c r="Q816" s="9" t="s">
        <v>8324</v>
      </c>
      <c r="R816" t="s">
        <v>8348</v>
      </c>
      <c r="S816" s="20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3">
        <f t="shared" si="60"/>
        <v>107</v>
      </c>
      <c r="P817">
        <f t="shared" si="61"/>
        <v>99.53</v>
      </c>
      <c r="Q817" s="9" t="s">
        <v>8324</v>
      </c>
      <c r="R817" t="s">
        <v>8348</v>
      </c>
      <c r="S817" s="20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3">
        <f t="shared" si="60"/>
        <v>115</v>
      </c>
      <c r="P818">
        <f t="shared" si="61"/>
        <v>39.31</v>
      </c>
      <c r="Q818" s="9" t="s">
        <v>8324</v>
      </c>
      <c r="R818" t="s">
        <v>8348</v>
      </c>
      <c r="S818" s="20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3">
        <f t="shared" si="60"/>
        <v>137</v>
      </c>
      <c r="P819">
        <f t="shared" si="61"/>
        <v>89.42</v>
      </c>
      <c r="Q819" s="9" t="s">
        <v>8324</v>
      </c>
      <c r="R819" t="s">
        <v>8348</v>
      </c>
      <c r="S819" s="20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3">
        <f t="shared" si="60"/>
        <v>156</v>
      </c>
      <c r="P820">
        <f t="shared" si="61"/>
        <v>28.68</v>
      </c>
      <c r="Q820" s="9" t="s">
        <v>8324</v>
      </c>
      <c r="R820" t="s">
        <v>8348</v>
      </c>
      <c r="S820" s="20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3">
        <f t="shared" si="60"/>
        <v>109</v>
      </c>
      <c r="P821">
        <f t="shared" si="61"/>
        <v>31.07</v>
      </c>
      <c r="Q821" s="9" t="s">
        <v>8324</v>
      </c>
      <c r="R821" t="s">
        <v>8348</v>
      </c>
      <c r="S821" s="20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3">
        <f t="shared" si="60"/>
        <v>134</v>
      </c>
      <c r="P822">
        <f t="shared" si="61"/>
        <v>70.55</v>
      </c>
      <c r="Q822" s="9" t="s">
        <v>8324</v>
      </c>
      <c r="R822" t="s">
        <v>8348</v>
      </c>
      <c r="S822" s="20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3">
        <f t="shared" si="60"/>
        <v>100</v>
      </c>
      <c r="P823">
        <f t="shared" si="61"/>
        <v>224.13</v>
      </c>
      <c r="Q823" s="9" t="s">
        <v>8324</v>
      </c>
      <c r="R823" t="s">
        <v>8348</v>
      </c>
      <c r="S823" s="20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3">
        <f t="shared" si="60"/>
        <v>119</v>
      </c>
      <c r="P824">
        <f t="shared" si="61"/>
        <v>51.81</v>
      </c>
      <c r="Q824" s="9" t="s">
        <v>8324</v>
      </c>
      <c r="R824" t="s">
        <v>8348</v>
      </c>
      <c r="S824" s="20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3">
        <f t="shared" si="60"/>
        <v>180</v>
      </c>
      <c r="P825">
        <f t="shared" si="61"/>
        <v>43.52</v>
      </c>
      <c r="Q825" s="9" t="s">
        <v>8324</v>
      </c>
      <c r="R825" t="s">
        <v>8348</v>
      </c>
      <c r="S825" s="20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3">
        <f t="shared" si="60"/>
        <v>134</v>
      </c>
      <c r="P826">
        <f t="shared" si="61"/>
        <v>39.82</v>
      </c>
      <c r="Q826" s="9" t="s">
        <v>8324</v>
      </c>
      <c r="R826" t="s">
        <v>8348</v>
      </c>
      <c r="S826" s="20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3">
        <f t="shared" si="60"/>
        <v>100</v>
      </c>
      <c r="P827">
        <f t="shared" si="61"/>
        <v>126.81</v>
      </c>
      <c r="Q827" s="9" t="s">
        <v>8324</v>
      </c>
      <c r="R827" t="s">
        <v>8348</v>
      </c>
      <c r="S827" s="20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3">
        <f t="shared" si="60"/>
        <v>101</v>
      </c>
      <c r="P828">
        <f t="shared" si="61"/>
        <v>113.88</v>
      </c>
      <c r="Q828" s="9" t="s">
        <v>8324</v>
      </c>
      <c r="R828" t="s">
        <v>8348</v>
      </c>
      <c r="S828" s="20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3">
        <f t="shared" si="60"/>
        <v>103</v>
      </c>
      <c r="P829">
        <f t="shared" si="61"/>
        <v>28.18</v>
      </c>
      <c r="Q829" s="9" t="s">
        <v>8324</v>
      </c>
      <c r="R829" t="s">
        <v>8348</v>
      </c>
      <c r="S829" s="20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3">
        <f t="shared" si="60"/>
        <v>107</v>
      </c>
      <c r="P830">
        <f t="shared" si="61"/>
        <v>36.61</v>
      </c>
      <c r="Q830" s="9" t="s">
        <v>8324</v>
      </c>
      <c r="R830" t="s">
        <v>8348</v>
      </c>
      <c r="S830" s="20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3">
        <f t="shared" si="60"/>
        <v>104</v>
      </c>
      <c r="P831">
        <f t="shared" si="61"/>
        <v>32.5</v>
      </c>
      <c r="Q831" s="9" t="s">
        <v>8324</v>
      </c>
      <c r="R831" t="s">
        <v>8348</v>
      </c>
      <c r="S831" s="20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3">
        <f t="shared" si="60"/>
        <v>108</v>
      </c>
      <c r="P832">
        <f t="shared" si="61"/>
        <v>60.66</v>
      </c>
      <c r="Q832" s="9" t="s">
        <v>8324</v>
      </c>
      <c r="R832" t="s">
        <v>8348</v>
      </c>
      <c r="S832" s="20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3">
        <f t="shared" si="60"/>
        <v>233</v>
      </c>
      <c r="P833">
        <f t="shared" si="61"/>
        <v>175</v>
      </c>
      <c r="Q833" s="9" t="s">
        <v>8324</v>
      </c>
      <c r="R833" t="s">
        <v>8348</v>
      </c>
      <c r="S833" s="20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3">
        <f t="shared" ref="O834:O897" si="65">ROUND(E834/D834*100,0)</f>
        <v>101</v>
      </c>
      <c r="P834">
        <f t="shared" ref="P834:P897" si="66">IFERROR(ROUND(E834/L834,2),0)</f>
        <v>97.99</v>
      </c>
      <c r="Q834" s="9" t="s">
        <v>8324</v>
      </c>
      <c r="R834" t="s">
        <v>8348</v>
      </c>
      <c r="S834" s="20">
        <f t="shared" ref="S834:S897" si="67">(((J834/60)/60)/24)+DATE(1970,1,1)</f>
        <v>40869.675173611111</v>
      </c>
      <c r="T834" s="14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5.6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3">
        <f t="shared" si="65"/>
        <v>102</v>
      </c>
      <c r="P835">
        <f t="shared" si="66"/>
        <v>148.78</v>
      </c>
      <c r="Q835" s="9" t="s">
        <v>8324</v>
      </c>
      <c r="R835" t="s">
        <v>8348</v>
      </c>
      <c r="S835" s="20">
        <f t="shared" si="67"/>
        <v>41718.878182870372</v>
      </c>
      <c r="T835" s="14">
        <f t="shared" si="68"/>
        <v>41748.878182870372</v>
      </c>
      <c r="U835">
        <f t="shared" si="69"/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3">
        <f t="shared" si="65"/>
        <v>131</v>
      </c>
      <c r="P836">
        <f t="shared" si="66"/>
        <v>96.08</v>
      </c>
      <c r="Q836" s="9" t="s">
        <v>8324</v>
      </c>
      <c r="R836" t="s">
        <v>8348</v>
      </c>
      <c r="S836" s="20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3">
        <f t="shared" si="65"/>
        <v>117</v>
      </c>
      <c r="P837">
        <f t="shared" si="66"/>
        <v>58.63</v>
      </c>
      <c r="Q837" s="9" t="s">
        <v>8324</v>
      </c>
      <c r="R837" t="s">
        <v>8348</v>
      </c>
      <c r="S837" s="20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5.6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3">
        <f t="shared" si="65"/>
        <v>101</v>
      </c>
      <c r="P838">
        <f t="shared" si="66"/>
        <v>109.71</v>
      </c>
      <c r="Q838" s="9" t="s">
        <v>8324</v>
      </c>
      <c r="R838" t="s">
        <v>8348</v>
      </c>
      <c r="S838" s="20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3">
        <f t="shared" si="65"/>
        <v>122</v>
      </c>
      <c r="P839">
        <f t="shared" si="66"/>
        <v>49.11</v>
      </c>
      <c r="Q839" s="9" t="s">
        <v>8324</v>
      </c>
      <c r="R839" t="s">
        <v>8348</v>
      </c>
      <c r="S839" s="20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3">
        <f t="shared" si="65"/>
        <v>145</v>
      </c>
      <c r="P840">
        <f t="shared" si="66"/>
        <v>47.67</v>
      </c>
      <c r="Q840" s="9" t="s">
        <v>8324</v>
      </c>
      <c r="R840" t="s">
        <v>8348</v>
      </c>
      <c r="S840" s="20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3">
        <f t="shared" si="65"/>
        <v>117</v>
      </c>
      <c r="P841">
        <f t="shared" si="66"/>
        <v>60.74</v>
      </c>
      <c r="Q841" s="9" t="s">
        <v>8324</v>
      </c>
      <c r="R841" t="s">
        <v>8348</v>
      </c>
      <c r="S841" s="20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3">
        <f t="shared" si="65"/>
        <v>120</v>
      </c>
      <c r="P842">
        <f t="shared" si="66"/>
        <v>63.38</v>
      </c>
      <c r="Q842" s="9" t="s">
        <v>8324</v>
      </c>
      <c r="R842" t="s">
        <v>8353</v>
      </c>
      <c r="S842" s="20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3">
        <f t="shared" si="65"/>
        <v>101</v>
      </c>
      <c r="P843">
        <f t="shared" si="66"/>
        <v>53.89</v>
      </c>
      <c r="Q843" s="9" t="s">
        <v>8324</v>
      </c>
      <c r="R843" t="s">
        <v>8353</v>
      </c>
      <c r="S843" s="20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3">
        <f t="shared" si="65"/>
        <v>104</v>
      </c>
      <c r="P844">
        <f t="shared" si="66"/>
        <v>66.87</v>
      </c>
      <c r="Q844" s="9" t="s">
        <v>8324</v>
      </c>
      <c r="R844" t="s">
        <v>8353</v>
      </c>
      <c r="S844" s="20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3">
        <f t="shared" si="65"/>
        <v>267</v>
      </c>
      <c r="P845">
        <f t="shared" si="66"/>
        <v>63.1</v>
      </c>
      <c r="Q845" s="9" t="s">
        <v>8324</v>
      </c>
      <c r="R845" t="s">
        <v>8353</v>
      </c>
      <c r="S845" s="20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3">
        <f t="shared" si="65"/>
        <v>194</v>
      </c>
      <c r="P846">
        <f t="shared" si="66"/>
        <v>36.630000000000003</v>
      </c>
      <c r="Q846" s="9" t="s">
        <v>8324</v>
      </c>
      <c r="R846" t="s">
        <v>8353</v>
      </c>
      <c r="S846" s="20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3">
        <f t="shared" si="65"/>
        <v>120</v>
      </c>
      <c r="P847">
        <f t="shared" si="66"/>
        <v>34.01</v>
      </c>
      <c r="Q847" s="9" t="s">
        <v>8324</v>
      </c>
      <c r="R847" t="s">
        <v>8353</v>
      </c>
      <c r="S847" s="20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3">
        <f t="shared" si="65"/>
        <v>122</v>
      </c>
      <c r="P848">
        <f t="shared" si="66"/>
        <v>28.55</v>
      </c>
      <c r="Q848" s="9" t="s">
        <v>8324</v>
      </c>
      <c r="R848" t="s">
        <v>8353</v>
      </c>
      <c r="S848" s="20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3">
        <f t="shared" si="65"/>
        <v>100</v>
      </c>
      <c r="P849">
        <f t="shared" si="66"/>
        <v>10</v>
      </c>
      <c r="Q849" s="9" t="s">
        <v>8324</v>
      </c>
      <c r="R849" t="s">
        <v>8353</v>
      </c>
      <c r="S849" s="20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3">
        <f t="shared" si="65"/>
        <v>100</v>
      </c>
      <c r="P850">
        <f t="shared" si="66"/>
        <v>18.75</v>
      </c>
      <c r="Q850" s="9" t="s">
        <v>8324</v>
      </c>
      <c r="R850" t="s">
        <v>8353</v>
      </c>
      <c r="S850" s="20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3">
        <f t="shared" si="65"/>
        <v>120</v>
      </c>
      <c r="P851">
        <f t="shared" si="66"/>
        <v>41.7</v>
      </c>
      <c r="Q851" s="9" t="s">
        <v>8324</v>
      </c>
      <c r="R851" t="s">
        <v>8353</v>
      </c>
      <c r="S851" s="20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3">
        <f t="shared" si="65"/>
        <v>155</v>
      </c>
      <c r="P852">
        <f t="shared" si="66"/>
        <v>46.67</v>
      </c>
      <c r="Q852" s="9" t="s">
        <v>8324</v>
      </c>
      <c r="R852" t="s">
        <v>8353</v>
      </c>
      <c r="S852" s="20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3">
        <f t="shared" si="65"/>
        <v>130</v>
      </c>
      <c r="P853">
        <f t="shared" si="66"/>
        <v>37.270000000000003</v>
      </c>
      <c r="Q853" s="9" t="s">
        <v>8324</v>
      </c>
      <c r="R853" t="s">
        <v>8353</v>
      </c>
      <c r="S853" s="20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3">
        <f t="shared" si="65"/>
        <v>105</v>
      </c>
      <c r="P854">
        <f t="shared" si="66"/>
        <v>59.26</v>
      </c>
      <c r="Q854" s="9" t="s">
        <v>8324</v>
      </c>
      <c r="R854" t="s">
        <v>8353</v>
      </c>
      <c r="S854" s="20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3">
        <f t="shared" si="65"/>
        <v>100</v>
      </c>
      <c r="P855">
        <f t="shared" si="66"/>
        <v>30</v>
      </c>
      <c r="Q855" s="9" t="s">
        <v>8324</v>
      </c>
      <c r="R855" t="s">
        <v>8353</v>
      </c>
      <c r="S855" s="20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3">
        <f t="shared" si="65"/>
        <v>118</v>
      </c>
      <c r="P856">
        <f t="shared" si="66"/>
        <v>65.86</v>
      </c>
      <c r="Q856" s="9" t="s">
        <v>8324</v>
      </c>
      <c r="R856" t="s">
        <v>8353</v>
      </c>
      <c r="S856" s="20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3">
        <f t="shared" si="65"/>
        <v>103</v>
      </c>
      <c r="P857">
        <f t="shared" si="66"/>
        <v>31.91</v>
      </c>
      <c r="Q857" s="9" t="s">
        <v>8324</v>
      </c>
      <c r="R857" t="s">
        <v>8353</v>
      </c>
      <c r="S857" s="20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3">
        <f t="shared" si="65"/>
        <v>218</v>
      </c>
      <c r="P858">
        <f t="shared" si="66"/>
        <v>19.46</v>
      </c>
      <c r="Q858" s="9" t="s">
        <v>8324</v>
      </c>
      <c r="R858" t="s">
        <v>8353</v>
      </c>
      <c r="S858" s="20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3">
        <f t="shared" si="65"/>
        <v>100</v>
      </c>
      <c r="P859">
        <f t="shared" si="66"/>
        <v>50</v>
      </c>
      <c r="Q859" s="9" t="s">
        <v>8324</v>
      </c>
      <c r="R859" t="s">
        <v>8353</v>
      </c>
      <c r="S859" s="20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3">
        <f t="shared" si="65"/>
        <v>144</v>
      </c>
      <c r="P860">
        <f t="shared" si="66"/>
        <v>22.74</v>
      </c>
      <c r="Q860" s="9" t="s">
        <v>8324</v>
      </c>
      <c r="R860" t="s">
        <v>8353</v>
      </c>
      <c r="S860" s="20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3">
        <f t="shared" si="65"/>
        <v>105</v>
      </c>
      <c r="P861">
        <f t="shared" si="66"/>
        <v>42.72</v>
      </c>
      <c r="Q861" s="9" t="s">
        <v>8324</v>
      </c>
      <c r="R861" t="s">
        <v>8353</v>
      </c>
      <c r="S861" s="20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3">
        <f t="shared" si="65"/>
        <v>18</v>
      </c>
      <c r="P862">
        <f t="shared" si="66"/>
        <v>52.92</v>
      </c>
      <c r="Q862" s="9" t="s">
        <v>8324</v>
      </c>
      <c r="R862" t="s">
        <v>8338</v>
      </c>
      <c r="S862" s="20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3">
        <f t="shared" si="65"/>
        <v>2</v>
      </c>
      <c r="P863">
        <f t="shared" si="66"/>
        <v>50.5</v>
      </c>
      <c r="Q863" s="9" t="s">
        <v>8324</v>
      </c>
      <c r="R863" t="s">
        <v>8338</v>
      </c>
      <c r="S863" s="20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3">
        <f t="shared" si="65"/>
        <v>0</v>
      </c>
      <c r="P864">
        <f t="shared" si="66"/>
        <v>42.5</v>
      </c>
      <c r="Q864" s="9" t="s">
        <v>8324</v>
      </c>
      <c r="R864" t="s">
        <v>8338</v>
      </c>
      <c r="S864" s="20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3">
        <f t="shared" si="65"/>
        <v>5</v>
      </c>
      <c r="P865">
        <f t="shared" si="66"/>
        <v>18</v>
      </c>
      <c r="Q865" s="9" t="s">
        <v>8324</v>
      </c>
      <c r="R865" t="s">
        <v>8338</v>
      </c>
      <c r="S865" s="20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3">
        <f t="shared" si="65"/>
        <v>42</v>
      </c>
      <c r="P866">
        <f t="shared" si="66"/>
        <v>34.18</v>
      </c>
      <c r="Q866" s="9" t="s">
        <v>8324</v>
      </c>
      <c r="R866" t="s">
        <v>8338</v>
      </c>
      <c r="S866" s="20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3">
        <f t="shared" si="65"/>
        <v>2</v>
      </c>
      <c r="P867">
        <f t="shared" si="66"/>
        <v>22.5</v>
      </c>
      <c r="Q867" s="9" t="s">
        <v>8324</v>
      </c>
      <c r="R867" t="s">
        <v>8338</v>
      </c>
      <c r="S867" s="20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3">
        <f t="shared" si="65"/>
        <v>18</v>
      </c>
      <c r="P868">
        <f t="shared" si="66"/>
        <v>58.18</v>
      </c>
      <c r="Q868" s="9" t="s">
        <v>8324</v>
      </c>
      <c r="R868" t="s">
        <v>8338</v>
      </c>
      <c r="S868" s="20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3">
        <f t="shared" si="65"/>
        <v>24</v>
      </c>
      <c r="P869">
        <f t="shared" si="66"/>
        <v>109.18</v>
      </c>
      <c r="Q869" s="9" t="s">
        <v>8324</v>
      </c>
      <c r="R869" t="s">
        <v>8338</v>
      </c>
      <c r="S869" s="20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3">
        <f t="shared" si="65"/>
        <v>0</v>
      </c>
      <c r="P870">
        <f t="shared" si="66"/>
        <v>50</v>
      </c>
      <c r="Q870" s="9" t="s">
        <v>8324</v>
      </c>
      <c r="R870" t="s">
        <v>8338</v>
      </c>
      <c r="S870" s="20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3">
        <f t="shared" si="65"/>
        <v>12</v>
      </c>
      <c r="P871">
        <f t="shared" si="66"/>
        <v>346.67</v>
      </c>
      <c r="Q871" s="9" t="s">
        <v>8324</v>
      </c>
      <c r="R871" t="s">
        <v>8338</v>
      </c>
      <c r="S871" s="20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3">
        <f t="shared" si="65"/>
        <v>0</v>
      </c>
      <c r="P872">
        <f t="shared" si="66"/>
        <v>12.4</v>
      </c>
      <c r="Q872" s="9" t="s">
        <v>8324</v>
      </c>
      <c r="R872" t="s">
        <v>8338</v>
      </c>
      <c r="S872" s="20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3">
        <f t="shared" si="65"/>
        <v>5</v>
      </c>
      <c r="P873">
        <f t="shared" si="66"/>
        <v>27.08</v>
      </c>
      <c r="Q873" s="9" t="s">
        <v>8324</v>
      </c>
      <c r="R873" t="s">
        <v>8338</v>
      </c>
      <c r="S873" s="20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3">
        <f t="shared" si="65"/>
        <v>1</v>
      </c>
      <c r="P874">
        <f t="shared" si="66"/>
        <v>32.5</v>
      </c>
      <c r="Q874" s="9" t="s">
        <v>8324</v>
      </c>
      <c r="R874" t="s">
        <v>8338</v>
      </c>
      <c r="S874" s="20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3">
        <f t="shared" si="65"/>
        <v>1</v>
      </c>
      <c r="P875">
        <f t="shared" si="66"/>
        <v>9</v>
      </c>
      <c r="Q875" s="9" t="s">
        <v>8324</v>
      </c>
      <c r="R875" t="s">
        <v>8338</v>
      </c>
      <c r="S875" s="20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3">
        <f t="shared" si="65"/>
        <v>24</v>
      </c>
      <c r="P876">
        <f t="shared" si="66"/>
        <v>34.76</v>
      </c>
      <c r="Q876" s="9" t="s">
        <v>8324</v>
      </c>
      <c r="R876" t="s">
        <v>8338</v>
      </c>
      <c r="S876" s="20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3">
        <f t="shared" si="65"/>
        <v>0</v>
      </c>
      <c r="P877">
        <f t="shared" si="66"/>
        <v>0</v>
      </c>
      <c r="Q877" s="9" t="s">
        <v>8324</v>
      </c>
      <c r="R877" t="s">
        <v>8338</v>
      </c>
      <c r="S877" s="20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3">
        <f t="shared" si="65"/>
        <v>41</v>
      </c>
      <c r="P878">
        <f t="shared" si="66"/>
        <v>28.58</v>
      </c>
      <c r="Q878" s="9" t="s">
        <v>8324</v>
      </c>
      <c r="R878" t="s">
        <v>8338</v>
      </c>
      <c r="S878" s="20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3">
        <f t="shared" si="65"/>
        <v>68</v>
      </c>
      <c r="P879">
        <f t="shared" si="66"/>
        <v>46.59</v>
      </c>
      <c r="Q879" s="9" t="s">
        <v>8324</v>
      </c>
      <c r="R879" t="s">
        <v>8338</v>
      </c>
      <c r="S879" s="20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3">
        <f t="shared" si="65"/>
        <v>1</v>
      </c>
      <c r="P880">
        <f t="shared" si="66"/>
        <v>32.5</v>
      </c>
      <c r="Q880" s="9" t="s">
        <v>8324</v>
      </c>
      <c r="R880" t="s">
        <v>8338</v>
      </c>
      <c r="S880" s="20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3">
        <f t="shared" si="65"/>
        <v>31</v>
      </c>
      <c r="P881">
        <f t="shared" si="66"/>
        <v>21.47</v>
      </c>
      <c r="Q881" s="9" t="s">
        <v>8324</v>
      </c>
      <c r="R881" t="s">
        <v>8338</v>
      </c>
      <c r="S881" s="20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3">
        <f t="shared" si="65"/>
        <v>3</v>
      </c>
      <c r="P882">
        <f t="shared" si="66"/>
        <v>14.13</v>
      </c>
      <c r="Q882" s="9" t="s">
        <v>8324</v>
      </c>
      <c r="R882" t="s">
        <v>8345</v>
      </c>
      <c r="S882" s="20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3">
        <f t="shared" si="65"/>
        <v>1</v>
      </c>
      <c r="P883">
        <f t="shared" si="66"/>
        <v>30</v>
      </c>
      <c r="Q883" s="9" t="s">
        <v>8324</v>
      </c>
      <c r="R883" t="s">
        <v>8345</v>
      </c>
      <c r="S883" s="20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3">
        <f t="shared" si="65"/>
        <v>20</v>
      </c>
      <c r="P884">
        <f t="shared" si="66"/>
        <v>21.57</v>
      </c>
      <c r="Q884" s="9" t="s">
        <v>8324</v>
      </c>
      <c r="R884" t="s">
        <v>8345</v>
      </c>
      <c r="S884" s="20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3">
        <f t="shared" si="65"/>
        <v>40</v>
      </c>
      <c r="P885">
        <f t="shared" si="66"/>
        <v>83.38</v>
      </c>
      <c r="Q885" s="9" t="s">
        <v>8324</v>
      </c>
      <c r="R885" t="s">
        <v>8345</v>
      </c>
      <c r="S885" s="20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3">
        <f t="shared" si="65"/>
        <v>1</v>
      </c>
      <c r="P886">
        <f t="shared" si="66"/>
        <v>10</v>
      </c>
      <c r="Q886" s="9" t="s">
        <v>8324</v>
      </c>
      <c r="R886" t="s">
        <v>8345</v>
      </c>
      <c r="S886" s="20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3">
        <f t="shared" si="65"/>
        <v>75</v>
      </c>
      <c r="P887">
        <f t="shared" si="66"/>
        <v>35.71</v>
      </c>
      <c r="Q887" s="9" t="s">
        <v>8324</v>
      </c>
      <c r="R887" t="s">
        <v>8345</v>
      </c>
      <c r="S887" s="20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3">
        <f t="shared" si="65"/>
        <v>41</v>
      </c>
      <c r="P888">
        <f t="shared" si="66"/>
        <v>29.29</v>
      </c>
      <c r="Q888" s="9" t="s">
        <v>8324</v>
      </c>
      <c r="R888" t="s">
        <v>8345</v>
      </c>
      <c r="S888" s="20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3">
        <f t="shared" si="65"/>
        <v>0</v>
      </c>
      <c r="P889">
        <f t="shared" si="66"/>
        <v>0</v>
      </c>
      <c r="Q889" s="9" t="s">
        <v>8324</v>
      </c>
      <c r="R889" t="s">
        <v>8345</v>
      </c>
      <c r="S889" s="20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3">
        <f t="shared" si="65"/>
        <v>7</v>
      </c>
      <c r="P890">
        <f t="shared" si="66"/>
        <v>18</v>
      </c>
      <c r="Q890" s="9" t="s">
        <v>8324</v>
      </c>
      <c r="R890" t="s">
        <v>8345</v>
      </c>
      <c r="S890" s="20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3">
        <f t="shared" si="65"/>
        <v>9</v>
      </c>
      <c r="P891">
        <f t="shared" si="66"/>
        <v>73.760000000000005</v>
      </c>
      <c r="Q891" s="9" t="s">
        <v>8324</v>
      </c>
      <c r="R891" t="s">
        <v>8345</v>
      </c>
      <c r="S891" s="20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3">
        <f t="shared" si="65"/>
        <v>4</v>
      </c>
      <c r="P892">
        <f t="shared" si="66"/>
        <v>31.25</v>
      </c>
      <c r="Q892" s="9" t="s">
        <v>8324</v>
      </c>
      <c r="R892" t="s">
        <v>8345</v>
      </c>
      <c r="S892" s="20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3">
        <f t="shared" si="65"/>
        <v>3</v>
      </c>
      <c r="P893">
        <f t="shared" si="66"/>
        <v>28.89</v>
      </c>
      <c r="Q893" s="9" t="s">
        <v>8324</v>
      </c>
      <c r="R893" t="s">
        <v>8345</v>
      </c>
      <c r="S893" s="20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3">
        <f t="shared" si="65"/>
        <v>41</v>
      </c>
      <c r="P894">
        <f t="shared" si="66"/>
        <v>143.82</v>
      </c>
      <c r="Q894" s="9" t="s">
        <v>8324</v>
      </c>
      <c r="R894" t="s">
        <v>8345</v>
      </c>
      <c r="S894" s="20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3">
        <f t="shared" si="65"/>
        <v>10</v>
      </c>
      <c r="P895">
        <f t="shared" si="66"/>
        <v>40</v>
      </c>
      <c r="Q895" s="9" t="s">
        <v>8324</v>
      </c>
      <c r="R895" t="s">
        <v>8345</v>
      </c>
      <c r="S895" s="20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3">
        <f t="shared" si="65"/>
        <v>39</v>
      </c>
      <c r="P896">
        <f t="shared" si="66"/>
        <v>147.81</v>
      </c>
      <c r="Q896" s="9" t="s">
        <v>8324</v>
      </c>
      <c r="R896" t="s">
        <v>8345</v>
      </c>
      <c r="S896" s="20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3">
        <f t="shared" si="65"/>
        <v>2</v>
      </c>
      <c r="P897">
        <f t="shared" si="66"/>
        <v>27.86</v>
      </c>
      <c r="Q897" s="9" t="s">
        <v>8324</v>
      </c>
      <c r="R897" t="s">
        <v>8345</v>
      </c>
      <c r="S897" s="20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3">
        <f t="shared" ref="O898:O961" si="70">ROUND(E898/D898*100,0)</f>
        <v>40</v>
      </c>
      <c r="P898">
        <f t="shared" ref="P898:P961" si="71">IFERROR(ROUND(E898/L898,2),0)</f>
        <v>44.44</v>
      </c>
      <c r="Q898" s="9" t="s">
        <v>8324</v>
      </c>
      <c r="R898" t="s">
        <v>8345</v>
      </c>
      <c r="S898" s="20">
        <f t="shared" ref="S898:S961" si="72">(((J898/60)/60)/24)+DATE(1970,1,1)</f>
        <v>42218.872986111113</v>
      </c>
      <c r="T898" s="14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3">
        <f t="shared" si="70"/>
        <v>0</v>
      </c>
      <c r="P899">
        <f t="shared" si="71"/>
        <v>0</v>
      </c>
      <c r="Q899" s="9" t="s">
        <v>8324</v>
      </c>
      <c r="R899" t="s">
        <v>8345</v>
      </c>
      <c r="S899" s="20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3">
        <f t="shared" si="70"/>
        <v>3</v>
      </c>
      <c r="P900">
        <f t="shared" si="71"/>
        <v>35</v>
      </c>
      <c r="Q900" s="9" t="s">
        <v>8324</v>
      </c>
      <c r="R900" t="s">
        <v>8345</v>
      </c>
      <c r="S900" s="20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3">
        <f t="shared" si="70"/>
        <v>37</v>
      </c>
      <c r="P901">
        <f t="shared" si="71"/>
        <v>35</v>
      </c>
      <c r="Q901" s="9" t="s">
        <v>8324</v>
      </c>
      <c r="R901" t="s">
        <v>8345</v>
      </c>
      <c r="S901" s="20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3">
        <f t="shared" si="70"/>
        <v>0</v>
      </c>
      <c r="P902">
        <f t="shared" si="71"/>
        <v>10.5</v>
      </c>
      <c r="Q902" s="9" t="s">
        <v>8324</v>
      </c>
      <c r="R902" t="s">
        <v>8338</v>
      </c>
      <c r="S902" s="20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3">
        <f t="shared" si="70"/>
        <v>0</v>
      </c>
      <c r="P903">
        <f t="shared" si="71"/>
        <v>0</v>
      </c>
      <c r="Q903" s="9" t="s">
        <v>8324</v>
      </c>
      <c r="R903" t="s">
        <v>8338</v>
      </c>
      <c r="S903" s="20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3">
        <f t="shared" si="70"/>
        <v>0</v>
      </c>
      <c r="P904">
        <f t="shared" si="71"/>
        <v>30</v>
      </c>
      <c r="Q904" s="9" t="s">
        <v>8324</v>
      </c>
      <c r="R904" t="s">
        <v>8338</v>
      </c>
      <c r="S904" s="20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3">
        <f t="shared" si="70"/>
        <v>3</v>
      </c>
      <c r="P905">
        <f t="shared" si="71"/>
        <v>40</v>
      </c>
      <c r="Q905" s="9" t="s">
        <v>8324</v>
      </c>
      <c r="R905" t="s">
        <v>8338</v>
      </c>
      <c r="S905" s="20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3">
        <f t="shared" si="70"/>
        <v>0</v>
      </c>
      <c r="P906">
        <f t="shared" si="71"/>
        <v>50.33</v>
      </c>
      <c r="Q906" s="9" t="s">
        <v>8324</v>
      </c>
      <c r="R906" t="s">
        <v>8338</v>
      </c>
      <c r="S906" s="20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3">
        <f t="shared" si="70"/>
        <v>3</v>
      </c>
      <c r="P907">
        <f t="shared" si="71"/>
        <v>32.67</v>
      </c>
      <c r="Q907" s="9" t="s">
        <v>8324</v>
      </c>
      <c r="R907" t="s">
        <v>8338</v>
      </c>
      <c r="S907" s="20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3">
        <f t="shared" si="70"/>
        <v>0</v>
      </c>
      <c r="P908">
        <f t="shared" si="71"/>
        <v>0</v>
      </c>
      <c r="Q908" s="9" t="s">
        <v>8324</v>
      </c>
      <c r="R908" t="s">
        <v>8338</v>
      </c>
      <c r="S908" s="20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3">
        <f t="shared" si="70"/>
        <v>0</v>
      </c>
      <c r="P909">
        <f t="shared" si="71"/>
        <v>0</v>
      </c>
      <c r="Q909" s="9" t="s">
        <v>8324</v>
      </c>
      <c r="R909" t="s">
        <v>8338</v>
      </c>
      <c r="S909" s="20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3">
        <f t="shared" si="70"/>
        <v>0</v>
      </c>
      <c r="P910">
        <f t="shared" si="71"/>
        <v>0</v>
      </c>
      <c r="Q910" s="9" t="s">
        <v>8324</v>
      </c>
      <c r="R910" t="s">
        <v>8338</v>
      </c>
      <c r="S910" s="20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3">
        <f t="shared" si="70"/>
        <v>3</v>
      </c>
      <c r="P911">
        <f t="shared" si="71"/>
        <v>65</v>
      </c>
      <c r="Q911" s="9" t="s">
        <v>8324</v>
      </c>
      <c r="R911" t="s">
        <v>8338</v>
      </c>
      <c r="S911" s="20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3">
        <f t="shared" si="70"/>
        <v>22</v>
      </c>
      <c r="P912">
        <f t="shared" si="71"/>
        <v>24.6</v>
      </c>
      <c r="Q912" s="9" t="s">
        <v>8324</v>
      </c>
      <c r="R912" t="s">
        <v>8338</v>
      </c>
      <c r="S912" s="20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3">
        <f t="shared" si="70"/>
        <v>0</v>
      </c>
      <c r="P913">
        <f t="shared" si="71"/>
        <v>0</v>
      </c>
      <c r="Q913" s="9" t="s">
        <v>8324</v>
      </c>
      <c r="R913" t="s">
        <v>8338</v>
      </c>
      <c r="S913" s="20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3">
        <f t="shared" si="70"/>
        <v>1</v>
      </c>
      <c r="P914">
        <f t="shared" si="71"/>
        <v>15</v>
      </c>
      <c r="Q914" s="9" t="s">
        <v>8324</v>
      </c>
      <c r="R914" t="s">
        <v>8338</v>
      </c>
      <c r="S914" s="20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3">
        <f t="shared" si="70"/>
        <v>7</v>
      </c>
      <c r="P915">
        <f t="shared" si="71"/>
        <v>82.58</v>
      </c>
      <c r="Q915" s="9" t="s">
        <v>8324</v>
      </c>
      <c r="R915" t="s">
        <v>8338</v>
      </c>
      <c r="S915" s="20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3">
        <f t="shared" si="70"/>
        <v>0</v>
      </c>
      <c r="P916">
        <f t="shared" si="71"/>
        <v>0</v>
      </c>
      <c r="Q916" s="9" t="s">
        <v>8324</v>
      </c>
      <c r="R916" t="s">
        <v>8338</v>
      </c>
      <c r="S916" s="20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3">
        <f t="shared" si="70"/>
        <v>6</v>
      </c>
      <c r="P917">
        <f t="shared" si="71"/>
        <v>41.67</v>
      </c>
      <c r="Q917" s="9" t="s">
        <v>8324</v>
      </c>
      <c r="R917" t="s">
        <v>8338</v>
      </c>
      <c r="S917" s="20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3">
        <f t="shared" si="70"/>
        <v>0</v>
      </c>
      <c r="P918">
        <f t="shared" si="71"/>
        <v>0</v>
      </c>
      <c r="Q918" s="9" t="s">
        <v>8324</v>
      </c>
      <c r="R918" t="s">
        <v>8338</v>
      </c>
      <c r="S918" s="20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3">
        <f t="shared" si="70"/>
        <v>1</v>
      </c>
      <c r="P919">
        <f t="shared" si="71"/>
        <v>30</v>
      </c>
      <c r="Q919" s="9" t="s">
        <v>8324</v>
      </c>
      <c r="R919" t="s">
        <v>8338</v>
      </c>
      <c r="S919" s="20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3">
        <f t="shared" si="70"/>
        <v>5</v>
      </c>
      <c r="P920">
        <f t="shared" si="71"/>
        <v>19.600000000000001</v>
      </c>
      <c r="Q920" s="9" t="s">
        <v>8324</v>
      </c>
      <c r="R920" t="s">
        <v>8338</v>
      </c>
      <c r="S920" s="20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5.6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3">
        <f t="shared" si="70"/>
        <v>1</v>
      </c>
      <c r="P921">
        <f t="shared" si="71"/>
        <v>100</v>
      </c>
      <c r="Q921" s="9" t="s">
        <v>8324</v>
      </c>
      <c r="R921" t="s">
        <v>8338</v>
      </c>
      <c r="S921" s="20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3">
        <f t="shared" si="70"/>
        <v>0</v>
      </c>
      <c r="P922">
        <f t="shared" si="71"/>
        <v>0</v>
      </c>
      <c r="Q922" s="9" t="s">
        <v>8324</v>
      </c>
      <c r="R922" t="s">
        <v>8338</v>
      </c>
      <c r="S922" s="20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3">
        <f t="shared" si="70"/>
        <v>31</v>
      </c>
      <c r="P923">
        <f t="shared" si="71"/>
        <v>231.75</v>
      </c>
      <c r="Q923" s="9" t="s">
        <v>8324</v>
      </c>
      <c r="R923" t="s">
        <v>8338</v>
      </c>
      <c r="S923" s="20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3">
        <f t="shared" si="70"/>
        <v>21</v>
      </c>
      <c r="P924">
        <f t="shared" si="71"/>
        <v>189.33</v>
      </c>
      <c r="Q924" s="9" t="s">
        <v>8324</v>
      </c>
      <c r="R924" t="s">
        <v>8338</v>
      </c>
      <c r="S924" s="20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3">
        <f t="shared" si="70"/>
        <v>2</v>
      </c>
      <c r="P925">
        <f t="shared" si="71"/>
        <v>55</v>
      </c>
      <c r="Q925" s="9" t="s">
        <v>8324</v>
      </c>
      <c r="R925" t="s">
        <v>8338</v>
      </c>
      <c r="S925" s="20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3">
        <f t="shared" si="70"/>
        <v>11</v>
      </c>
      <c r="P926">
        <f t="shared" si="71"/>
        <v>21.8</v>
      </c>
      <c r="Q926" s="9" t="s">
        <v>8324</v>
      </c>
      <c r="R926" t="s">
        <v>8338</v>
      </c>
      <c r="S926" s="20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3">
        <f t="shared" si="70"/>
        <v>3</v>
      </c>
      <c r="P927">
        <f t="shared" si="71"/>
        <v>32</v>
      </c>
      <c r="Q927" s="9" t="s">
        <v>8324</v>
      </c>
      <c r="R927" t="s">
        <v>8338</v>
      </c>
      <c r="S927" s="20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3">
        <f t="shared" si="70"/>
        <v>0</v>
      </c>
      <c r="P928">
        <f t="shared" si="71"/>
        <v>0</v>
      </c>
      <c r="Q928" s="9" t="s">
        <v>8324</v>
      </c>
      <c r="R928" t="s">
        <v>8338</v>
      </c>
      <c r="S928" s="20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3">
        <f t="shared" si="70"/>
        <v>0</v>
      </c>
      <c r="P929">
        <f t="shared" si="71"/>
        <v>0</v>
      </c>
      <c r="Q929" s="9" t="s">
        <v>8324</v>
      </c>
      <c r="R929" t="s">
        <v>8338</v>
      </c>
      <c r="S929" s="20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3">
        <f t="shared" si="70"/>
        <v>11</v>
      </c>
      <c r="P930">
        <f t="shared" si="71"/>
        <v>56.25</v>
      </c>
      <c r="Q930" s="9" t="s">
        <v>8324</v>
      </c>
      <c r="R930" t="s">
        <v>8338</v>
      </c>
      <c r="S930" s="20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3">
        <f t="shared" si="70"/>
        <v>0</v>
      </c>
      <c r="P931">
        <f t="shared" si="71"/>
        <v>0</v>
      </c>
      <c r="Q931" s="9" t="s">
        <v>8324</v>
      </c>
      <c r="R931" t="s">
        <v>8338</v>
      </c>
      <c r="S931" s="20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3">
        <f t="shared" si="70"/>
        <v>38</v>
      </c>
      <c r="P932">
        <f t="shared" si="71"/>
        <v>69</v>
      </c>
      <c r="Q932" s="9" t="s">
        <v>8324</v>
      </c>
      <c r="R932" t="s">
        <v>8338</v>
      </c>
      <c r="S932" s="20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3">
        <f t="shared" si="70"/>
        <v>7</v>
      </c>
      <c r="P933">
        <f t="shared" si="71"/>
        <v>18.71</v>
      </c>
      <c r="Q933" s="9" t="s">
        <v>8324</v>
      </c>
      <c r="R933" t="s">
        <v>8338</v>
      </c>
      <c r="S933" s="20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3">
        <f t="shared" si="70"/>
        <v>15</v>
      </c>
      <c r="P934">
        <f t="shared" si="71"/>
        <v>46.03</v>
      </c>
      <c r="Q934" s="9" t="s">
        <v>8324</v>
      </c>
      <c r="R934" t="s">
        <v>8338</v>
      </c>
      <c r="S934" s="20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3">
        <f t="shared" si="70"/>
        <v>6</v>
      </c>
      <c r="P935">
        <f t="shared" si="71"/>
        <v>60</v>
      </c>
      <c r="Q935" s="9" t="s">
        <v>8324</v>
      </c>
      <c r="R935" t="s">
        <v>8338</v>
      </c>
      <c r="S935" s="20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3">
        <f t="shared" si="70"/>
        <v>30</v>
      </c>
      <c r="P936">
        <f t="shared" si="71"/>
        <v>50.67</v>
      </c>
      <c r="Q936" s="9" t="s">
        <v>8324</v>
      </c>
      <c r="R936" t="s">
        <v>8338</v>
      </c>
      <c r="S936" s="20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3">
        <f t="shared" si="70"/>
        <v>1</v>
      </c>
      <c r="P937">
        <f t="shared" si="71"/>
        <v>25</v>
      </c>
      <c r="Q937" s="9" t="s">
        <v>8324</v>
      </c>
      <c r="R937" t="s">
        <v>8338</v>
      </c>
      <c r="S937" s="20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3">
        <f t="shared" si="70"/>
        <v>0</v>
      </c>
      <c r="P938">
        <f t="shared" si="71"/>
        <v>0</v>
      </c>
      <c r="Q938" s="9" t="s">
        <v>8324</v>
      </c>
      <c r="R938" t="s">
        <v>8338</v>
      </c>
      <c r="S938" s="20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3">
        <f t="shared" si="70"/>
        <v>1</v>
      </c>
      <c r="P939">
        <f t="shared" si="71"/>
        <v>20</v>
      </c>
      <c r="Q939" s="9" t="s">
        <v>8324</v>
      </c>
      <c r="R939" t="s">
        <v>8338</v>
      </c>
      <c r="S939" s="20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3">
        <f t="shared" si="70"/>
        <v>0</v>
      </c>
      <c r="P940">
        <f t="shared" si="71"/>
        <v>25</v>
      </c>
      <c r="Q940" s="9" t="s">
        <v>8324</v>
      </c>
      <c r="R940" t="s">
        <v>8338</v>
      </c>
      <c r="S940" s="20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3">
        <f t="shared" si="70"/>
        <v>1</v>
      </c>
      <c r="P941">
        <f t="shared" si="71"/>
        <v>20</v>
      </c>
      <c r="Q941" s="9" t="s">
        <v>8324</v>
      </c>
      <c r="R941" t="s">
        <v>8338</v>
      </c>
      <c r="S941" s="20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3">
        <f t="shared" si="70"/>
        <v>17</v>
      </c>
      <c r="P942">
        <f t="shared" si="71"/>
        <v>110.29</v>
      </c>
      <c r="Q942" s="9" t="s">
        <v>8315</v>
      </c>
      <c r="R942" t="s">
        <v>8323</v>
      </c>
      <c r="S942" s="20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3">
        <f t="shared" si="70"/>
        <v>2</v>
      </c>
      <c r="P943">
        <f t="shared" si="71"/>
        <v>37.450000000000003</v>
      </c>
      <c r="Q943" s="9" t="s">
        <v>8315</v>
      </c>
      <c r="R943" t="s">
        <v>8323</v>
      </c>
      <c r="S943" s="20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3">
        <f t="shared" si="70"/>
        <v>9</v>
      </c>
      <c r="P944">
        <f t="shared" si="71"/>
        <v>41.75</v>
      </c>
      <c r="Q944" s="9" t="s">
        <v>8315</v>
      </c>
      <c r="R944" t="s">
        <v>8323</v>
      </c>
      <c r="S944" s="20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3">
        <f t="shared" si="70"/>
        <v>10</v>
      </c>
      <c r="P945">
        <f t="shared" si="71"/>
        <v>24.08</v>
      </c>
      <c r="Q945" s="9" t="s">
        <v>8315</v>
      </c>
      <c r="R945" t="s">
        <v>8323</v>
      </c>
      <c r="S945" s="20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3">
        <f t="shared" si="70"/>
        <v>13</v>
      </c>
      <c r="P946">
        <f t="shared" si="71"/>
        <v>69.41</v>
      </c>
      <c r="Q946" s="9" t="s">
        <v>8315</v>
      </c>
      <c r="R946" t="s">
        <v>8323</v>
      </c>
      <c r="S946" s="20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3">
        <f t="shared" si="70"/>
        <v>2</v>
      </c>
      <c r="P947">
        <f t="shared" si="71"/>
        <v>155.25</v>
      </c>
      <c r="Q947" s="9" t="s">
        <v>8315</v>
      </c>
      <c r="R947" t="s">
        <v>8323</v>
      </c>
      <c r="S947" s="20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3">
        <f t="shared" si="70"/>
        <v>2</v>
      </c>
      <c r="P948">
        <f t="shared" si="71"/>
        <v>57.2</v>
      </c>
      <c r="Q948" s="9" t="s">
        <v>8315</v>
      </c>
      <c r="R948" t="s">
        <v>8323</v>
      </c>
      <c r="S948" s="20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3">
        <f t="shared" si="70"/>
        <v>0</v>
      </c>
      <c r="P949">
        <f t="shared" si="71"/>
        <v>0</v>
      </c>
      <c r="Q949" s="9" t="s">
        <v>8315</v>
      </c>
      <c r="R949" t="s">
        <v>8323</v>
      </c>
      <c r="S949" s="20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3">
        <f t="shared" si="70"/>
        <v>12</v>
      </c>
      <c r="P950">
        <f t="shared" si="71"/>
        <v>60</v>
      </c>
      <c r="Q950" s="9" t="s">
        <v>8315</v>
      </c>
      <c r="R950" t="s">
        <v>8323</v>
      </c>
      <c r="S950" s="20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3">
        <f t="shared" si="70"/>
        <v>1</v>
      </c>
      <c r="P951">
        <f t="shared" si="71"/>
        <v>39</v>
      </c>
      <c r="Q951" s="9" t="s">
        <v>8315</v>
      </c>
      <c r="R951" t="s">
        <v>8323</v>
      </c>
      <c r="S951" s="20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3">
        <f t="shared" si="70"/>
        <v>28</v>
      </c>
      <c r="P952">
        <f t="shared" si="71"/>
        <v>58.42</v>
      </c>
      <c r="Q952" s="9" t="s">
        <v>8315</v>
      </c>
      <c r="R952" t="s">
        <v>8323</v>
      </c>
      <c r="S952" s="20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5.6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3">
        <f t="shared" si="70"/>
        <v>38</v>
      </c>
      <c r="P953">
        <f t="shared" si="71"/>
        <v>158.63999999999999</v>
      </c>
      <c r="Q953" s="9" t="s">
        <v>8315</v>
      </c>
      <c r="R953" t="s">
        <v>8323</v>
      </c>
      <c r="S953" s="20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3">
        <f t="shared" si="70"/>
        <v>40</v>
      </c>
      <c r="P954">
        <f t="shared" si="71"/>
        <v>99.86</v>
      </c>
      <c r="Q954" s="9" t="s">
        <v>8315</v>
      </c>
      <c r="R954" t="s">
        <v>8323</v>
      </c>
      <c r="S954" s="20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3">
        <f t="shared" si="70"/>
        <v>1</v>
      </c>
      <c r="P955">
        <f t="shared" si="71"/>
        <v>25.2</v>
      </c>
      <c r="Q955" s="9" t="s">
        <v>8315</v>
      </c>
      <c r="R955" t="s">
        <v>8323</v>
      </c>
      <c r="S955" s="20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3">
        <f t="shared" si="70"/>
        <v>43</v>
      </c>
      <c r="P956">
        <f t="shared" si="71"/>
        <v>89.19</v>
      </c>
      <c r="Q956" s="9" t="s">
        <v>8315</v>
      </c>
      <c r="R956" t="s">
        <v>8323</v>
      </c>
      <c r="S956" s="20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3">
        <f t="shared" si="70"/>
        <v>6</v>
      </c>
      <c r="P957">
        <f t="shared" si="71"/>
        <v>182.62</v>
      </c>
      <c r="Q957" s="9" t="s">
        <v>8315</v>
      </c>
      <c r="R957" t="s">
        <v>8323</v>
      </c>
      <c r="S957" s="20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3">
        <f t="shared" si="70"/>
        <v>2</v>
      </c>
      <c r="P958">
        <f t="shared" si="71"/>
        <v>50.65</v>
      </c>
      <c r="Q958" s="9" t="s">
        <v>8315</v>
      </c>
      <c r="R958" t="s">
        <v>8323</v>
      </c>
      <c r="S958" s="20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3">
        <f t="shared" si="70"/>
        <v>2</v>
      </c>
      <c r="P959">
        <f t="shared" si="71"/>
        <v>33.29</v>
      </c>
      <c r="Q959" s="9" t="s">
        <v>8315</v>
      </c>
      <c r="R959" t="s">
        <v>8323</v>
      </c>
      <c r="S959" s="20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3">
        <f t="shared" si="70"/>
        <v>11</v>
      </c>
      <c r="P960">
        <f t="shared" si="71"/>
        <v>51.82</v>
      </c>
      <c r="Q960" s="9" t="s">
        <v>8315</v>
      </c>
      <c r="R960" t="s">
        <v>8323</v>
      </c>
      <c r="S960" s="20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3">
        <f t="shared" si="70"/>
        <v>39</v>
      </c>
      <c r="P961">
        <f t="shared" si="71"/>
        <v>113.63</v>
      </c>
      <c r="Q961" s="9" t="s">
        <v>8315</v>
      </c>
      <c r="R961" t="s">
        <v>8323</v>
      </c>
      <c r="S961" s="20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3">
        <f t="shared" ref="O962:O1025" si="75">ROUND(E962/D962*100,0)</f>
        <v>46</v>
      </c>
      <c r="P962">
        <f t="shared" ref="P962:P1025" si="76">IFERROR(ROUND(E962/L962,2),0)</f>
        <v>136.46</v>
      </c>
      <c r="Q962" s="9" t="s">
        <v>8315</v>
      </c>
      <c r="R962" t="s">
        <v>8323</v>
      </c>
      <c r="S962" s="20">
        <f t="shared" ref="S962:S1025" si="77">(((J962/60)/60)/24)+DATE(1970,1,1)</f>
        <v>42766.626793981486</v>
      </c>
      <c r="T962" s="14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3">
        <f t="shared" si="75"/>
        <v>42</v>
      </c>
      <c r="P963">
        <f t="shared" si="76"/>
        <v>364.35</v>
      </c>
      <c r="Q963" s="9" t="s">
        <v>8315</v>
      </c>
      <c r="R963" t="s">
        <v>8323</v>
      </c>
      <c r="S963" s="20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3">
        <f t="shared" si="75"/>
        <v>28</v>
      </c>
      <c r="P964">
        <f t="shared" si="76"/>
        <v>19.239999999999998</v>
      </c>
      <c r="Q964" s="9" t="s">
        <v>8315</v>
      </c>
      <c r="R964" t="s">
        <v>8323</v>
      </c>
      <c r="S964" s="20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3">
        <f t="shared" si="75"/>
        <v>1</v>
      </c>
      <c r="P965">
        <f t="shared" si="76"/>
        <v>41.89</v>
      </c>
      <c r="Q965" s="9" t="s">
        <v>8315</v>
      </c>
      <c r="R965" t="s">
        <v>8323</v>
      </c>
      <c r="S965" s="20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3">
        <f t="shared" si="75"/>
        <v>1</v>
      </c>
      <c r="P966">
        <f t="shared" si="76"/>
        <v>30.31</v>
      </c>
      <c r="Q966" s="9" t="s">
        <v>8315</v>
      </c>
      <c r="R966" t="s">
        <v>8323</v>
      </c>
      <c r="S966" s="20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3">
        <f t="shared" si="75"/>
        <v>1</v>
      </c>
      <c r="P967">
        <f t="shared" si="76"/>
        <v>49.67</v>
      </c>
      <c r="Q967" s="9" t="s">
        <v>8315</v>
      </c>
      <c r="R967" t="s">
        <v>8323</v>
      </c>
      <c r="S967" s="20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3">
        <f t="shared" si="75"/>
        <v>15</v>
      </c>
      <c r="P968">
        <f t="shared" si="76"/>
        <v>59.2</v>
      </c>
      <c r="Q968" s="9" t="s">
        <v>8315</v>
      </c>
      <c r="R968" t="s">
        <v>8323</v>
      </c>
      <c r="S968" s="20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3">
        <f t="shared" si="75"/>
        <v>18</v>
      </c>
      <c r="P969">
        <f t="shared" si="76"/>
        <v>43.98</v>
      </c>
      <c r="Q969" s="9" t="s">
        <v>8315</v>
      </c>
      <c r="R969" t="s">
        <v>8323</v>
      </c>
      <c r="S969" s="20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3">
        <f t="shared" si="75"/>
        <v>1</v>
      </c>
      <c r="P970">
        <f t="shared" si="76"/>
        <v>26.5</v>
      </c>
      <c r="Q970" s="9" t="s">
        <v>8315</v>
      </c>
      <c r="R970" t="s">
        <v>8323</v>
      </c>
      <c r="S970" s="20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3">
        <f t="shared" si="75"/>
        <v>47</v>
      </c>
      <c r="P971">
        <f t="shared" si="76"/>
        <v>1272.73</v>
      </c>
      <c r="Q971" s="9" t="s">
        <v>8315</v>
      </c>
      <c r="R971" t="s">
        <v>8323</v>
      </c>
      <c r="S971" s="20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3">
        <f t="shared" si="75"/>
        <v>46</v>
      </c>
      <c r="P972">
        <f t="shared" si="76"/>
        <v>164</v>
      </c>
      <c r="Q972" s="9" t="s">
        <v>8315</v>
      </c>
      <c r="R972" t="s">
        <v>8323</v>
      </c>
      <c r="S972" s="20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3">
        <f t="shared" si="75"/>
        <v>0</v>
      </c>
      <c r="P973">
        <f t="shared" si="76"/>
        <v>45.2</v>
      </c>
      <c r="Q973" s="9" t="s">
        <v>8315</v>
      </c>
      <c r="R973" t="s">
        <v>8323</v>
      </c>
      <c r="S973" s="20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3">
        <f t="shared" si="75"/>
        <v>35</v>
      </c>
      <c r="P974">
        <f t="shared" si="76"/>
        <v>153.88999999999999</v>
      </c>
      <c r="Q974" s="9" t="s">
        <v>8315</v>
      </c>
      <c r="R974" t="s">
        <v>8323</v>
      </c>
      <c r="S974" s="20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3">
        <f t="shared" si="75"/>
        <v>2</v>
      </c>
      <c r="P975">
        <f t="shared" si="76"/>
        <v>51.38</v>
      </c>
      <c r="Q975" s="9" t="s">
        <v>8315</v>
      </c>
      <c r="R975" t="s">
        <v>8323</v>
      </c>
      <c r="S975" s="20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3">
        <f t="shared" si="75"/>
        <v>1</v>
      </c>
      <c r="P976">
        <f t="shared" si="76"/>
        <v>93.33</v>
      </c>
      <c r="Q976" s="9" t="s">
        <v>8315</v>
      </c>
      <c r="R976" t="s">
        <v>8323</v>
      </c>
      <c r="S976" s="20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3">
        <f t="shared" si="75"/>
        <v>3</v>
      </c>
      <c r="P977">
        <f t="shared" si="76"/>
        <v>108.63</v>
      </c>
      <c r="Q977" s="9" t="s">
        <v>8315</v>
      </c>
      <c r="R977" t="s">
        <v>8323</v>
      </c>
      <c r="S977" s="20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3">
        <f t="shared" si="75"/>
        <v>2</v>
      </c>
      <c r="P978">
        <f t="shared" si="76"/>
        <v>160.5</v>
      </c>
      <c r="Q978" s="9" t="s">
        <v>8315</v>
      </c>
      <c r="R978" t="s">
        <v>8323</v>
      </c>
      <c r="S978" s="20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3">
        <f t="shared" si="75"/>
        <v>34</v>
      </c>
      <c r="P979">
        <f t="shared" si="76"/>
        <v>75.75</v>
      </c>
      <c r="Q979" s="9" t="s">
        <v>8315</v>
      </c>
      <c r="R979" t="s">
        <v>8323</v>
      </c>
      <c r="S979" s="20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3">
        <f t="shared" si="75"/>
        <v>56</v>
      </c>
      <c r="P980">
        <f t="shared" si="76"/>
        <v>790.84</v>
      </c>
      <c r="Q980" s="9" t="s">
        <v>8315</v>
      </c>
      <c r="R980" t="s">
        <v>8323</v>
      </c>
      <c r="S980" s="20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3">
        <f t="shared" si="75"/>
        <v>83</v>
      </c>
      <c r="P981">
        <f t="shared" si="76"/>
        <v>301.94</v>
      </c>
      <c r="Q981" s="9" t="s">
        <v>8315</v>
      </c>
      <c r="R981" t="s">
        <v>8323</v>
      </c>
      <c r="S981" s="20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3">
        <f t="shared" si="75"/>
        <v>15</v>
      </c>
      <c r="P982">
        <f t="shared" si="76"/>
        <v>47.94</v>
      </c>
      <c r="Q982" s="9" t="s">
        <v>8315</v>
      </c>
      <c r="R982" t="s">
        <v>8323</v>
      </c>
      <c r="S982" s="20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3">
        <f t="shared" si="75"/>
        <v>0</v>
      </c>
      <c r="P983">
        <f t="shared" si="76"/>
        <v>2.75</v>
      </c>
      <c r="Q983" s="9" t="s">
        <v>8315</v>
      </c>
      <c r="R983" t="s">
        <v>8323</v>
      </c>
      <c r="S983" s="20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3">
        <f t="shared" si="75"/>
        <v>0</v>
      </c>
      <c r="P984">
        <f t="shared" si="76"/>
        <v>1</v>
      </c>
      <c r="Q984" s="9" t="s">
        <v>8315</v>
      </c>
      <c r="R984" t="s">
        <v>8323</v>
      </c>
      <c r="S984" s="20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3">
        <f t="shared" si="75"/>
        <v>30</v>
      </c>
      <c r="P985">
        <f t="shared" si="76"/>
        <v>171.79</v>
      </c>
      <c r="Q985" s="9" t="s">
        <v>8315</v>
      </c>
      <c r="R985" t="s">
        <v>8323</v>
      </c>
      <c r="S985" s="20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3">
        <f t="shared" si="75"/>
        <v>1</v>
      </c>
      <c r="P986">
        <f t="shared" si="76"/>
        <v>35.33</v>
      </c>
      <c r="Q986" s="9" t="s">
        <v>8315</v>
      </c>
      <c r="R986" t="s">
        <v>8323</v>
      </c>
      <c r="S986" s="20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3">
        <f t="shared" si="75"/>
        <v>6</v>
      </c>
      <c r="P987">
        <f t="shared" si="76"/>
        <v>82.09</v>
      </c>
      <c r="Q987" s="9" t="s">
        <v>8315</v>
      </c>
      <c r="R987" t="s">
        <v>8323</v>
      </c>
      <c r="S987" s="20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3">
        <f t="shared" si="75"/>
        <v>13</v>
      </c>
      <c r="P988">
        <f t="shared" si="76"/>
        <v>110.87</v>
      </c>
      <c r="Q988" s="9" t="s">
        <v>8315</v>
      </c>
      <c r="R988" t="s">
        <v>8323</v>
      </c>
      <c r="S988" s="20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3">
        <f t="shared" si="75"/>
        <v>13</v>
      </c>
      <c r="P989">
        <f t="shared" si="76"/>
        <v>161.22</v>
      </c>
      <c r="Q989" s="9" t="s">
        <v>8315</v>
      </c>
      <c r="R989" t="s">
        <v>8323</v>
      </c>
      <c r="S989" s="20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3">
        <f t="shared" si="75"/>
        <v>0</v>
      </c>
      <c r="P990">
        <f t="shared" si="76"/>
        <v>0</v>
      </c>
      <c r="Q990" s="9" t="s">
        <v>8315</v>
      </c>
      <c r="R990" t="s">
        <v>8323</v>
      </c>
      <c r="S990" s="20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3">
        <f t="shared" si="75"/>
        <v>17</v>
      </c>
      <c r="P991">
        <f t="shared" si="76"/>
        <v>52.41</v>
      </c>
      <c r="Q991" s="9" t="s">
        <v>8315</v>
      </c>
      <c r="R991" t="s">
        <v>8323</v>
      </c>
      <c r="S991" s="20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3">
        <f t="shared" si="75"/>
        <v>0</v>
      </c>
      <c r="P992">
        <f t="shared" si="76"/>
        <v>13</v>
      </c>
      <c r="Q992" s="9" t="s">
        <v>8315</v>
      </c>
      <c r="R992" t="s">
        <v>8323</v>
      </c>
      <c r="S992" s="20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3">
        <f t="shared" si="75"/>
        <v>4</v>
      </c>
      <c r="P993">
        <f t="shared" si="76"/>
        <v>30.29</v>
      </c>
      <c r="Q993" s="9" t="s">
        <v>8315</v>
      </c>
      <c r="R993" t="s">
        <v>8323</v>
      </c>
      <c r="S993" s="20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3">
        <f t="shared" si="75"/>
        <v>0</v>
      </c>
      <c r="P994">
        <f t="shared" si="76"/>
        <v>116.75</v>
      </c>
      <c r="Q994" s="9" t="s">
        <v>8315</v>
      </c>
      <c r="R994" t="s">
        <v>8323</v>
      </c>
      <c r="S994" s="20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3">
        <f t="shared" si="75"/>
        <v>25</v>
      </c>
      <c r="P995">
        <f t="shared" si="76"/>
        <v>89.6</v>
      </c>
      <c r="Q995" s="9" t="s">
        <v>8315</v>
      </c>
      <c r="R995" t="s">
        <v>8323</v>
      </c>
      <c r="S995" s="20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3">
        <f t="shared" si="75"/>
        <v>2</v>
      </c>
      <c r="P996">
        <f t="shared" si="76"/>
        <v>424.45</v>
      </c>
      <c r="Q996" s="9" t="s">
        <v>8315</v>
      </c>
      <c r="R996" t="s">
        <v>8323</v>
      </c>
      <c r="S996" s="20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3">
        <f t="shared" si="75"/>
        <v>7</v>
      </c>
      <c r="P997">
        <f t="shared" si="76"/>
        <v>80.67</v>
      </c>
      <c r="Q997" s="9" t="s">
        <v>8315</v>
      </c>
      <c r="R997" t="s">
        <v>8323</v>
      </c>
      <c r="S997" s="20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3">
        <f t="shared" si="75"/>
        <v>2</v>
      </c>
      <c r="P998">
        <f t="shared" si="76"/>
        <v>13</v>
      </c>
      <c r="Q998" s="9" t="s">
        <v>8315</v>
      </c>
      <c r="R998" t="s">
        <v>8323</v>
      </c>
      <c r="S998" s="20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3">
        <f t="shared" si="75"/>
        <v>1</v>
      </c>
      <c r="P999">
        <f t="shared" si="76"/>
        <v>8.1300000000000008</v>
      </c>
      <c r="Q999" s="9" t="s">
        <v>8315</v>
      </c>
      <c r="R999" t="s">
        <v>8323</v>
      </c>
      <c r="S999" s="20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3">
        <f t="shared" si="75"/>
        <v>59</v>
      </c>
      <c r="P1000">
        <f t="shared" si="76"/>
        <v>153.43</v>
      </c>
      <c r="Q1000" s="9" t="s">
        <v>8315</v>
      </c>
      <c r="R1000" t="s">
        <v>8323</v>
      </c>
      <c r="S1000" s="20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3">
        <f t="shared" si="75"/>
        <v>8</v>
      </c>
      <c r="P1001">
        <f t="shared" si="76"/>
        <v>292.08</v>
      </c>
      <c r="Q1001" s="9" t="s">
        <v>8315</v>
      </c>
      <c r="R1001" t="s">
        <v>8323</v>
      </c>
      <c r="S1001" s="20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3">
        <f t="shared" si="75"/>
        <v>2</v>
      </c>
      <c r="P1002">
        <f t="shared" si="76"/>
        <v>3304</v>
      </c>
      <c r="Q1002" s="9" t="s">
        <v>8315</v>
      </c>
      <c r="R1002" t="s">
        <v>8323</v>
      </c>
      <c r="S1002" s="20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3">
        <f t="shared" si="75"/>
        <v>104</v>
      </c>
      <c r="P1003">
        <f t="shared" si="76"/>
        <v>1300</v>
      </c>
      <c r="Q1003" s="9" t="s">
        <v>8315</v>
      </c>
      <c r="R1003" t="s">
        <v>8323</v>
      </c>
      <c r="S1003" s="20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3">
        <f t="shared" si="75"/>
        <v>30</v>
      </c>
      <c r="P1004">
        <f t="shared" si="76"/>
        <v>134.55000000000001</v>
      </c>
      <c r="Q1004" s="9" t="s">
        <v>8315</v>
      </c>
      <c r="R1004" t="s">
        <v>8323</v>
      </c>
      <c r="S1004" s="20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3">
        <f t="shared" si="75"/>
        <v>16</v>
      </c>
      <c r="P1005">
        <f t="shared" si="76"/>
        <v>214.07</v>
      </c>
      <c r="Q1005" s="9" t="s">
        <v>8315</v>
      </c>
      <c r="R1005" t="s">
        <v>8323</v>
      </c>
      <c r="S1005" s="20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3">
        <f t="shared" si="75"/>
        <v>82</v>
      </c>
      <c r="P1006">
        <f t="shared" si="76"/>
        <v>216.34</v>
      </c>
      <c r="Q1006" s="9" t="s">
        <v>8315</v>
      </c>
      <c r="R1006" t="s">
        <v>8323</v>
      </c>
      <c r="S1006" s="20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3">
        <f t="shared" si="75"/>
        <v>75</v>
      </c>
      <c r="P1007">
        <f t="shared" si="76"/>
        <v>932.31</v>
      </c>
      <c r="Q1007" s="9" t="s">
        <v>8315</v>
      </c>
      <c r="R1007" t="s">
        <v>8323</v>
      </c>
      <c r="S1007" s="20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3">
        <f t="shared" si="75"/>
        <v>6</v>
      </c>
      <c r="P1008">
        <f t="shared" si="76"/>
        <v>29.25</v>
      </c>
      <c r="Q1008" s="9" t="s">
        <v>8315</v>
      </c>
      <c r="R1008" t="s">
        <v>8323</v>
      </c>
      <c r="S1008" s="20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3">
        <f t="shared" si="75"/>
        <v>44</v>
      </c>
      <c r="P1009">
        <f t="shared" si="76"/>
        <v>174.95</v>
      </c>
      <c r="Q1009" s="9" t="s">
        <v>8315</v>
      </c>
      <c r="R1009" t="s">
        <v>8323</v>
      </c>
      <c r="S1009" s="20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3">
        <f t="shared" si="75"/>
        <v>0</v>
      </c>
      <c r="P1010">
        <f t="shared" si="76"/>
        <v>250</v>
      </c>
      <c r="Q1010" s="9" t="s">
        <v>8315</v>
      </c>
      <c r="R1010" t="s">
        <v>8323</v>
      </c>
      <c r="S1010" s="20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3">
        <f t="shared" si="75"/>
        <v>13</v>
      </c>
      <c r="P1011">
        <f t="shared" si="76"/>
        <v>65</v>
      </c>
      <c r="Q1011" s="9" t="s">
        <v>8315</v>
      </c>
      <c r="R1011" t="s">
        <v>8323</v>
      </c>
      <c r="S1011" s="20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3">
        <f t="shared" si="75"/>
        <v>0</v>
      </c>
      <c r="P1012">
        <f t="shared" si="76"/>
        <v>55</v>
      </c>
      <c r="Q1012" s="9" t="s">
        <v>8315</v>
      </c>
      <c r="R1012" t="s">
        <v>8323</v>
      </c>
      <c r="S1012" s="20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3">
        <f t="shared" si="75"/>
        <v>0</v>
      </c>
      <c r="P1013">
        <f t="shared" si="76"/>
        <v>75</v>
      </c>
      <c r="Q1013" s="9" t="s">
        <v>8315</v>
      </c>
      <c r="R1013" t="s">
        <v>8323</v>
      </c>
      <c r="S1013" s="20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3">
        <f t="shared" si="75"/>
        <v>21535</v>
      </c>
      <c r="P1014">
        <f t="shared" si="76"/>
        <v>1389.36</v>
      </c>
      <c r="Q1014" s="9" t="s">
        <v>8315</v>
      </c>
      <c r="R1014" t="s">
        <v>8323</v>
      </c>
      <c r="S1014" s="20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3">
        <f t="shared" si="75"/>
        <v>35</v>
      </c>
      <c r="P1015">
        <f t="shared" si="76"/>
        <v>95.91</v>
      </c>
      <c r="Q1015" s="9" t="s">
        <v>8315</v>
      </c>
      <c r="R1015" t="s">
        <v>8323</v>
      </c>
      <c r="S1015" s="20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3">
        <f t="shared" si="75"/>
        <v>31</v>
      </c>
      <c r="P1016">
        <f t="shared" si="76"/>
        <v>191.25</v>
      </c>
      <c r="Q1016" s="9" t="s">
        <v>8315</v>
      </c>
      <c r="R1016" t="s">
        <v>8323</v>
      </c>
      <c r="S1016" s="20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3">
        <f t="shared" si="75"/>
        <v>3</v>
      </c>
      <c r="P1017">
        <f t="shared" si="76"/>
        <v>40</v>
      </c>
      <c r="Q1017" s="9" t="s">
        <v>8315</v>
      </c>
      <c r="R1017" t="s">
        <v>8323</v>
      </c>
      <c r="S1017" s="20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3">
        <f t="shared" si="75"/>
        <v>3</v>
      </c>
      <c r="P1018">
        <f t="shared" si="76"/>
        <v>74.790000000000006</v>
      </c>
      <c r="Q1018" s="9" t="s">
        <v>8315</v>
      </c>
      <c r="R1018" t="s">
        <v>8323</v>
      </c>
      <c r="S1018" s="20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3">
        <f t="shared" si="75"/>
        <v>23</v>
      </c>
      <c r="P1019">
        <f t="shared" si="76"/>
        <v>161.12</v>
      </c>
      <c r="Q1019" s="9" t="s">
        <v>8315</v>
      </c>
      <c r="R1019" t="s">
        <v>8323</v>
      </c>
      <c r="S1019" s="20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3">
        <f t="shared" si="75"/>
        <v>3</v>
      </c>
      <c r="P1020">
        <f t="shared" si="76"/>
        <v>88.71</v>
      </c>
      <c r="Q1020" s="9" t="s">
        <v>8315</v>
      </c>
      <c r="R1020" t="s">
        <v>8323</v>
      </c>
      <c r="S1020" s="20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3">
        <f t="shared" si="75"/>
        <v>47</v>
      </c>
      <c r="P1021">
        <f t="shared" si="76"/>
        <v>53.25</v>
      </c>
      <c r="Q1021" s="9" t="s">
        <v>8315</v>
      </c>
      <c r="R1021" t="s">
        <v>8323</v>
      </c>
      <c r="S1021" s="20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3">
        <f t="shared" si="75"/>
        <v>206</v>
      </c>
      <c r="P1022">
        <f t="shared" si="76"/>
        <v>106.2</v>
      </c>
      <c r="Q1022" s="9" t="s">
        <v>8324</v>
      </c>
      <c r="R1022" t="s">
        <v>8343</v>
      </c>
      <c r="S1022" s="20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3">
        <f t="shared" si="75"/>
        <v>352</v>
      </c>
      <c r="P1023">
        <f t="shared" si="76"/>
        <v>22.08</v>
      </c>
      <c r="Q1023" s="9" t="s">
        <v>8324</v>
      </c>
      <c r="R1023" t="s">
        <v>8343</v>
      </c>
      <c r="S1023" s="20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3">
        <f t="shared" si="75"/>
        <v>115</v>
      </c>
      <c r="P1024">
        <f t="shared" si="76"/>
        <v>31.05</v>
      </c>
      <c r="Q1024" s="9" t="s">
        <v>8324</v>
      </c>
      <c r="R1024" t="s">
        <v>8343</v>
      </c>
      <c r="S1024" s="20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3">
        <f t="shared" si="75"/>
        <v>237</v>
      </c>
      <c r="P1025">
        <f t="shared" si="76"/>
        <v>36.21</v>
      </c>
      <c r="Q1025" s="9" t="s">
        <v>8324</v>
      </c>
      <c r="R1025" t="s">
        <v>8343</v>
      </c>
      <c r="S1025" s="20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3">
        <f t="shared" ref="O1026:O1089" si="80">ROUND(E1026/D1026*100,0)</f>
        <v>119</v>
      </c>
      <c r="P1026">
        <f t="shared" ref="P1026:P1089" si="81">IFERROR(ROUND(E1026/L1026,2),0)</f>
        <v>388.98</v>
      </c>
      <c r="Q1026" s="9" t="s">
        <v>8324</v>
      </c>
      <c r="R1026" t="s">
        <v>8343</v>
      </c>
      <c r="S1026" s="20">
        <f t="shared" ref="S1026:S1089" si="82">(((J1026/60)/60)/24)+DATE(1970,1,1)</f>
        <v>42370.580590277779</v>
      </c>
      <c r="T1026" s="14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3">
        <f t="shared" si="80"/>
        <v>110</v>
      </c>
      <c r="P1027">
        <f t="shared" si="81"/>
        <v>71.849999999999994</v>
      </c>
      <c r="Q1027" s="9" t="s">
        <v>8324</v>
      </c>
      <c r="R1027" t="s">
        <v>8343</v>
      </c>
      <c r="S1027" s="20">
        <f t="shared" si="82"/>
        <v>42049.833761574075</v>
      </c>
      <c r="T1027" s="14">
        <f t="shared" si="83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3">
        <f t="shared" si="80"/>
        <v>100</v>
      </c>
      <c r="P1028">
        <f t="shared" si="81"/>
        <v>57.38</v>
      </c>
      <c r="Q1028" s="9" t="s">
        <v>8324</v>
      </c>
      <c r="R1028" t="s">
        <v>8343</v>
      </c>
      <c r="S1028" s="20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3">
        <f t="shared" si="80"/>
        <v>103</v>
      </c>
      <c r="P1029">
        <f t="shared" si="81"/>
        <v>69.67</v>
      </c>
      <c r="Q1029" s="9" t="s">
        <v>8324</v>
      </c>
      <c r="R1029" t="s">
        <v>8343</v>
      </c>
      <c r="S1029" s="20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3">
        <f t="shared" si="80"/>
        <v>117</v>
      </c>
      <c r="P1030">
        <f t="shared" si="81"/>
        <v>45.99</v>
      </c>
      <c r="Q1030" s="9" t="s">
        <v>8324</v>
      </c>
      <c r="R1030" t="s">
        <v>8343</v>
      </c>
      <c r="S1030" s="20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3">
        <f t="shared" si="80"/>
        <v>112</v>
      </c>
      <c r="P1031">
        <f t="shared" si="81"/>
        <v>79.260000000000005</v>
      </c>
      <c r="Q1031" s="9" t="s">
        <v>8324</v>
      </c>
      <c r="R1031" t="s">
        <v>8343</v>
      </c>
      <c r="S1031" s="20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3">
        <f t="shared" si="80"/>
        <v>342</v>
      </c>
      <c r="P1032">
        <f t="shared" si="81"/>
        <v>43.03</v>
      </c>
      <c r="Q1032" s="9" t="s">
        <v>8324</v>
      </c>
      <c r="R1032" t="s">
        <v>8343</v>
      </c>
      <c r="S1032" s="20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3">
        <f t="shared" si="80"/>
        <v>107</v>
      </c>
      <c r="P1033">
        <f t="shared" si="81"/>
        <v>108.48</v>
      </c>
      <c r="Q1033" s="9" t="s">
        <v>8324</v>
      </c>
      <c r="R1033" t="s">
        <v>8343</v>
      </c>
      <c r="S1033" s="20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5.6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3">
        <f t="shared" si="80"/>
        <v>108</v>
      </c>
      <c r="P1034">
        <f t="shared" si="81"/>
        <v>61.03</v>
      </c>
      <c r="Q1034" s="9" t="s">
        <v>8324</v>
      </c>
      <c r="R1034" t="s">
        <v>8343</v>
      </c>
      <c r="S1034" s="20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3">
        <f t="shared" si="80"/>
        <v>103</v>
      </c>
      <c r="P1035">
        <f t="shared" si="81"/>
        <v>50.59</v>
      </c>
      <c r="Q1035" s="9" t="s">
        <v>8324</v>
      </c>
      <c r="R1035" t="s">
        <v>8343</v>
      </c>
      <c r="S1035" s="20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3">
        <f t="shared" si="80"/>
        <v>130</v>
      </c>
      <c r="P1036">
        <f t="shared" si="81"/>
        <v>39.159999999999997</v>
      </c>
      <c r="Q1036" s="9" t="s">
        <v>8324</v>
      </c>
      <c r="R1036" t="s">
        <v>8343</v>
      </c>
      <c r="S1036" s="20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3">
        <f t="shared" si="80"/>
        <v>108</v>
      </c>
      <c r="P1037">
        <f t="shared" si="81"/>
        <v>65.16</v>
      </c>
      <c r="Q1037" s="9" t="s">
        <v>8324</v>
      </c>
      <c r="R1037" t="s">
        <v>8343</v>
      </c>
      <c r="S1037" s="20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3">
        <f t="shared" si="80"/>
        <v>112</v>
      </c>
      <c r="P1038">
        <f t="shared" si="81"/>
        <v>23.96</v>
      </c>
      <c r="Q1038" s="9" t="s">
        <v>8324</v>
      </c>
      <c r="R1038" t="s">
        <v>8343</v>
      </c>
      <c r="S1038" s="20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3">
        <f t="shared" si="80"/>
        <v>102</v>
      </c>
      <c r="P1039">
        <f t="shared" si="81"/>
        <v>48.62</v>
      </c>
      <c r="Q1039" s="9" t="s">
        <v>8324</v>
      </c>
      <c r="R1039" t="s">
        <v>8343</v>
      </c>
      <c r="S1039" s="20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3">
        <f t="shared" si="80"/>
        <v>145</v>
      </c>
      <c r="P1040">
        <f t="shared" si="81"/>
        <v>35.74</v>
      </c>
      <c r="Q1040" s="9" t="s">
        <v>8324</v>
      </c>
      <c r="R1040" t="s">
        <v>8343</v>
      </c>
      <c r="S1040" s="20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3">
        <f t="shared" si="80"/>
        <v>128</v>
      </c>
      <c r="P1041">
        <f t="shared" si="81"/>
        <v>21.37</v>
      </c>
      <c r="Q1041" s="9" t="s">
        <v>8324</v>
      </c>
      <c r="R1041" t="s">
        <v>8343</v>
      </c>
      <c r="S1041" s="20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3">
        <f t="shared" si="80"/>
        <v>0</v>
      </c>
      <c r="P1042">
        <f t="shared" si="81"/>
        <v>250</v>
      </c>
      <c r="Q1042" s="9" t="s">
        <v>8339</v>
      </c>
      <c r="R1042" t="s">
        <v>8340</v>
      </c>
      <c r="S1042" s="20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3">
        <f t="shared" si="80"/>
        <v>0</v>
      </c>
      <c r="P1043">
        <f t="shared" si="81"/>
        <v>0</v>
      </c>
      <c r="Q1043" s="9" t="s">
        <v>8339</v>
      </c>
      <c r="R1043" t="s">
        <v>8340</v>
      </c>
      <c r="S1043" s="20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3">
        <f t="shared" si="80"/>
        <v>2</v>
      </c>
      <c r="P1044">
        <f t="shared" si="81"/>
        <v>10</v>
      </c>
      <c r="Q1044" s="9" t="s">
        <v>8339</v>
      </c>
      <c r="R1044" t="s">
        <v>8340</v>
      </c>
      <c r="S1044" s="20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3">
        <f t="shared" si="80"/>
        <v>9</v>
      </c>
      <c r="P1045">
        <f t="shared" si="81"/>
        <v>29.24</v>
      </c>
      <c r="Q1045" s="9" t="s">
        <v>8339</v>
      </c>
      <c r="R1045" t="s">
        <v>8340</v>
      </c>
      <c r="S1045" s="20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3">
        <f t="shared" si="80"/>
        <v>0</v>
      </c>
      <c r="P1046">
        <f t="shared" si="81"/>
        <v>3</v>
      </c>
      <c r="Q1046" s="9" t="s">
        <v>8339</v>
      </c>
      <c r="R1046" t="s">
        <v>8340</v>
      </c>
      <c r="S1046" s="20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3">
        <f t="shared" si="80"/>
        <v>3</v>
      </c>
      <c r="P1047">
        <f t="shared" si="81"/>
        <v>33.25</v>
      </c>
      <c r="Q1047" s="9" t="s">
        <v>8339</v>
      </c>
      <c r="R1047" t="s">
        <v>8340</v>
      </c>
      <c r="S1047" s="20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3">
        <f t="shared" si="80"/>
        <v>0</v>
      </c>
      <c r="P1048">
        <f t="shared" si="81"/>
        <v>0</v>
      </c>
      <c r="Q1048" s="9" t="s">
        <v>8339</v>
      </c>
      <c r="R1048" t="s">
        <v>8340</v>
      </c>
      <c r="S1048" s="20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3">
        <f t="shared" si="80"/>
        <v>0</v>
      </c>
      <c r="P1049">
        <f t="shared" si="81"/>
        <v>1</v>
      </c>
      <c r="Q1049" s="9" t="s">
        <v>8339</v>
      </c>
      <c r="R1049" t="s">
        <v>8340</v>
      </c>
      <c r="S1049" s="20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3">
        <f t="shared" si="80"/>
        <v>1</v>
      </c>
      <c r="P1050">
        <f t="shared" si="81"/>
        <v>53</v>
      </c>
      <c r="Q1050" s="9" t="s">
        <v>8339</v>
      </c>
      <c r="R1050" t="s">
        <v>8340</v>
      </c>
      <c r="S1050" s="20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5.6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3">
        <f t="shared" si="80"/>
        <v>0</v>
      </c>
      <c r="P1051">
        <f t="shared" si="81"/>
        <v>0</v>
      </c>
      <c r="Q1051" s="9" t="s">
        <v>8339</v>
      </c>
      <c r="R1051" t="s">
        <v>8340</v>
      </c>
      <c r="S1051" s="20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3">
        <f t="shared" si="80"/>
        <v>0</v>
      </c>
      <c r="P1052">
        <f t="shared" si="81"/>
        <v>0</v>
      </c>
      <c r="Q1052" s="9" t="s">
        <v>8339</v>
      </c>
      <c r="R1052" t="s">
        <v>8340</v>
      </c>
      <c r="S1052" s="20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3">
        <f t="shared" si="80"/>
        <v>0</v>
      </c>
      <c r="P1053">
        <f t="shared" si="81"/>
        <v>0</v>
      </c>
      <c r="Q1053" s="9" t="s">
        <v>8339</v>
      </c>
      <c r="R1053" t="s">
        <v>8340</v>
      </c>
      <c r="S1053" s="20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3">
        <f t="shared" si="80"/>
        <v>0</v>
      </c>
      <c r="P1054">
        <f t="shared" si="81"/>
        <v>0</v>
      </c>
      <c r="Q1054" s="9" t="s">
        <v>8339</v>
      </c>
      <c r="R1054" t="s">
        <v>8340</v>
      </c>
      <c r="S1054" s="20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3">
        <f t="shared" si="80"/>
        <v>1</v>
      </c>
      <c r="P1055">
        <f t="shared" si="81"/>
        <v>15</v>
      </c>
      <c r="Q1055" s="9" t="s">
        <v>8339</v>
      </c>
      <c r="R1055" t="s">
        <v>8340</v>
      </c>
      <c r="S1055" s="20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3">
        <f t="shared" si="80"/>
        <v>0</v>
      </c>
      <c r="P1056">
        <f t="shared" si="81"/>
        <v>0</v>
      </c>
      <c r="Q1056" s="9" t="s">
        <v>8339</v>
      </c>
      <c r="R1056" t="s">
        <v>8340</v>
      </c>
      <c r="S1056" s="20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3">
        <f t="shared" si="80"/>
        <v>0</v>
      </c>
      <c r="P1057">
        <f t="shared" si="81"/>
        <v>0</v>
      </c>
      <c r="Q1057" s="9" t="s">
        <v>8339</v>
      </c>
      <c r="R1057" t="s">
        <v>8340</v>
      </c>
      <c r="S1057" s="20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3">
        <f t="shared" si="80"/>
        <v>0</v>
      </c>
      <c r="P1058">
        <f t="shared" si="81"/>
        <v>0</v>
      </c>
      <c r="Q1058" s="9" t="s">
        <v>8339</v>
      </c>
      <c r="R1058" t="s">
        <v>8340</v>
      </c>
      <c r="S1058" s="20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3">
        <f t="shared" si="80"/>
        <v>0</v>
      </c>
      <c r="P1059">
        <f t="shared" si="81"/>
        <v>0</v>
      </c>
      <c r="Q1059" s="9" t="s">
        <v>8339</v>
      </c>
      <c r="R1059" t="s">
        <v>8340</v>
      </c>
      <c r="S1059" s="20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3">
        <f t="shared" si="80"/>
        <v>0</v>
      </c>
      <c r="P1060">
        <f t="shared" si="81"/>
        <v>0</v>
      </c>
      <c r="Q1060" s="9" t="s">
        <v>8339</v>
      </c>
      <c r="R1060" t="s">
        <v>8340</v>
      </c>
      <c r="S1060" s="20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5.6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3">
        <f t="shared" si="80"/>
        <v>0</v>
      </c>
      <c r="P1061">
        <f t="shared" si="81"/>
        <v>0</v>
      </c>
      <c r="Q1061" s="9" t="s">
        <v>8339</v>
      </c>
      <c r="R1061" t="s">
        <v>8340</v>
      </c>
      <c r="S1061" s="20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3">
        <f t="shared" si="80"/>
        <v>1</v>
      </c>
      <c r="P1062">
        <f t="shared" si="81"/>
        <v>50</v>
      </c>
      <c r="Q1062" s="9" t="s">
        <v>8339</v>
      </c>
      <c r="R1062" t="s">
        <v>8340</v>
      </c>
      <c r="S1062" s="20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3">
        <f t="shared" si="80"/>
        <v>0</v>
      </c>
      <c r="P1063">
        <f t="shared" si="81"/>
        <v>0</v>
      </c>
      <c r="Q1063" s="9" t="s">
        <v>8339</v>
      </c>
      <c r="R1063" t="s">
        <v>8340</v>
      </c>
      <c r="S1063" s="20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5.6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3">
        <f t="shared" si="80"/>
        <v>95</v>
      </c>
      <c r="P1064">
        <f t="shared" si="81"/>
        <v>47.5</v>
      </c>
      <c r="Q1064" s="9" t="s">
        <v>8339</v>
      </c>
      <c r="R1064" t="s">
        <v>8340</v>
      </c>
      <c r="S1064" s="20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3">
        <f t="shared" si="80"/>
        <v>0</v>
      </c>
      <c r="P1065">
        <f t="shared" si="81"/>
        <v>0</v>
      </c>
      <c r="Q1065" s="9" t="s">
        <v>8339</v>
      </c>
      <c r="R1065" t="s">
        <v>8340</v>
      </c>
      <c r="S1065" s="20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3">
        <f t="shared" si="80"/>
        <v>9</v>
      </c>
      <c r="P1066">
        <f t="shared" si="81"/>
        <v>65.67</v>
      </c>
      <c r="Q1066" s="9" t="s">
        <v>8321</v>
      </c>
      <c r="R1066" t="s">
        <v>8322</v>
      </c>
      <c r="S1066" s="20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3">
        <f t="shared" si="80"/>
        <v>3</v>
      </c>
      <c r="P1067">
        <f t="shared" si="81"/>
        <v>16.2</v>
      </c>
      <c r="Q1067" s="9" t="s">
        <v>8321</v>
      </c>
      <c r="R1067" t="s">
        <v>8322</v>
      </c>
      <c r="S1067" s="20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3">
        <f t="shared" si="80"/>
        <v>3</v>
      </c>
      <c r="P1068">
        <f t="shared" si="81"/>
        <v>34.130000000000003</v>
      </c>
      <c r="Q1068" s="9" t="s">
        <v>8321</v>
      </c>
      <c r="R1068" t="s">
        <v>8322</v>
      </c>
      <c r="S1068" s="20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3">
        <f t="shared" si="80"/>
        <v>26</v>
      </c>
      <c r="P1069">
        <f t="shared" si="81"/>
        <v>13</v>
      </c>
      <c r="Q1069" s="9" t="s">
        <v>8321</v>
      </c>
      <c r="R1069" t="s">
        <v>8322</v>
      </c>
      <c r="S1069" s="20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3">
        <f t="shared" si="80"/>
        <v>0</v>
      </c>
      <c r="P1070">
        <f t="shared" si="81"/>
        <v>11.25</v>
      </c>
      <c r="Q1070" s="9" t="s">
        <v>8321</v>
      </c>
      <c r="R1070" t="s">
        <v>8322</v>
      </c>
      <c r="S1070" s="20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3">
        <f t="shared" si="80"/>
        <v>39</v>
      </c>
      <c r="P1071">
        <f t="shared" si="81"/>
        <v>40.479999999999997</v>
      </c>
      <c r="Q1071" s="9" t="s">
        <v>8321</v>
      </c>
      <c r="R1071" t="s">
        <v>8322</v>
      </c>
      <c r="S1071" s="20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3">
        <f t="shared" si="80"/>
        <v>1</v>
      </c>
      <c r="P1072">
        <f t="shared" si="81"/>
        <v>35</v>
      </c>
      <c r="Q1072" s="9" t="s">
        <v>8321</v>
      </c>
      <c r="R1072" t="s">
        <v>8322</v>
      </c>
      <c r="S1072" s="20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3">
        <f t="shared" si="80"/>
        <v>0</v>
      </c>
      <c r="P1073">
        <f t="shared" si="81"/>
        <v>0</v>
      </c>
      <c r="Q1073" s="9" t="s">
        <v>8321</v>
      </c>
      <c r="R1073" t="s">
        <v>8322</v>
      </c>
      <c r="S1073" s="20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3">
        <f t="shared" si="80"/>
        <v>0</v>
      </c>
      <c r="P1074">
        <f t="shared" si="81"/>
        <v>12.75</v>
      </c>
      <c r="Q1074" s="9" t="s">
        <v>8321</v>
      </c>
      <c r="R1074" t="s">
        <v>8322</v>
      </c>
      <c r="S1074" s="20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3">
        <f t="shared" si="80"/>
        <v>1</v>
      </c>
      <c r="P1075">
        <f t="shared" si="81"/>
        <v>10</v>
      </c>
      <c r="Q1075" s="9" t="s">
        <v>8321</v>
      </c>
      <c r="R1075" t="s">
        <v>8322</v>
      </c>
      <c r="S1075" s="20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3">
        <f t="shared" si="80"/>
        <v>6</v>
      </c>
      <c r="P1076">
        <f t="shared" si="81"/>
        <v>113.57</v>
      </c>
      <c r="Q1076" s="9" t="s">
        <v>8321</v>
      </c>
      <c r="R1076" t="s">
        <v>8322</v>
      </c>
      <c r="S1076" s="20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3">
        <f t="shared" si="80"/>
        <v>5</v>
      </c>
      <c r="P1077">
        <f t="shared" si="81"/>
        <v>15</v>
      </c>
      <c r="Q1077" s="9" t="s">
        <v>8321</v>
      </c>
      <c r="R1077" t="s">
        <v>8322</v>
      </c>
      <c r="S1077" s="20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3">
        <f t="shared" si="80"/>
        <v>63</v>
      </c>
      <c r="P1078">
        <f t="shared" si="81"/>
        <v>48.28</v>
      </c>
      <c r="Q1078" s="9" t="s">
        <v>8321</v>
      </c>
      <c r="R1078" t="s">
        <v>8322</v>
      </c>
      <c r="S1078" s="20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3">
        <f t="shared" si="80"/>
        <v>29</v>
      </c>
      <c r="P1079">
        <f t="shared" si="81"/>
        <v>43.98</v>
      </c>
      <c r="Q1079" s="9" t="s">
        <v>8321</v>
      </c>
      <c r="R1079" t="s">
        <v>8322</v>
      </c>
      <c r="S1079" s="20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3">
        <f t="shared" si="80"/>
        <v>8</v>
      </c>
      <c r="P1080">
        <f t="shared" si="81"/>
        <v>9</v>
      </c>
      <c r="Q1080" s="9" t="s">
        <v>8321</v>
      </c>
      <c r="R1080" t="s">
        <v>8322</v>
      </c>
      <c r="S1080" s="20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3">
        <f t="shared" si="80"/>
        <v>3</v>
      </c>
      <c r="P1081">
        <f t="shared" si="81"/>
        <v>37.67</v>
      </c>
      <c r="Q1081" s="9" t="s">
        <v>8321</v>
      </c>
      <c r="R1081" t="s">
        <v>8322</v>
      </c>
      <c r="S1081" s="20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3">
        <f t="shared" si="80"/>
        <v>9</v>
      </c>
      <c r="P1082">
        <f t="shared" si="81"/>
        <v>18.579999999999998</v>
      </c>
      <c r="Q1082" s="9" t="s">
        <v>8321</v>
      </c>
      <c r="R1082" t="s">
        <v>8322</v>
      </c>
      <c r="S1082" s="20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3">
        <f t="shared" si="80"/>
        <v>0</v>
      </c>
      <c r="P1083">
        <f t="shared" si="81"/>
        <v>3</v>
      </c>
      <c r="Q1083" s="9" t="s">
        <v>8321</v>
      </c>
      <c r="R1083" t="s">
        <v>8322</v>
      </c>
      <c r="S1083" s="20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3">
        <f t="shared" si="80"/>
        <v>1</v>
      </c>
      <c r="P1084">
        <f t="shared" si="81"/>
        <v>18.670000000000002</v>
      </c>
      <c r="Q1084" s="9" t="s">
        <v>8321</v>
      </c>
      <c r="R1084" t="s">
        <v>8322</v>
      </c>
      <c r="S1084" s="20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3">
        <f t="shared" si="80"/>
        <v>1</v>
      </c>
      <c r="P1085">
        <f t="shared" si="81"/>
        <v>410</v>
      </c>
      <c r="Q1085" s="9" t="s">
        <v>8321</v>
      </c>
      <c r="R1085" t="s">
        <v>8322</v>
      </c>
      <c r="S1085" s="20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5.6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3">
        <f t="shared" si="80"/>
        <v>0</v>
      </c>
      <c r="P1086">
        <f t="shared" si="81"/>
        <v>0</v>
      </c>
      <c r="Q1086" s="9" t="s">
        <v>8321</v>
      </c>
      <c r="R1086" t="s">
        <v>8322</v>
      </c>
      <c r="S1086" s="20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3">
        <f t="shared" si="80"/>
        <v>3</v>
      </c>
      <c r="P1087">
        <f t="shared" si="81"/>
        <v>114</v>
      </c>
      <c r="Q1087" s="9" t="s">
        <v>8321</v>
      </c>
      <c r="R1087" t="s">
        <v>8322</v>
      </c>
      <c r="S1087" s="20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5.6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3">
        <f t="shared" si="80"/>
        <v>0</v>
      </c>
      <c r="P1088">
        <f t="shared" si="81"/>
        <v>7.5</v>
      </c>
      <c r="Q1088" s="9" t="s">
        <v>8321</v>
      </c>
      <c r="R1088" t="s">
        <v>8322</v>
      </c>
      <c r="S1088" s="20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3">
        <f t="shared" si="80"/>
        <v>0</v>
      </c>
      <c r="P1089">
        <f t="shared" si="81"/>
        <v>0</v>
      </c>
      <c r="Q1089" s="9" t="s">
        <v>8321</v>
      </c>
      <c r="R1089" t="s">
        <v>8322</v>
      </c>
      <c r="S1089" s="20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3">
        <f t="shared" ref="O1090:O1153" si="85">ROUND(E1090/D1090*100,0)</f>
        <v>14</v>
      </c>
      <c r="P1090">
        <f t="shared" ref="P1090:P1153" si="86">IFERROR(ROUND(E1090/L1090,2),0)</f>
        <v>43.42</v>
      </c>
      <c r="Q1090" s="9" t="s">
        <v>8321</v>
      </c>
      <c r="R1090" t="s">
        <v>8322</v>
      </c>
      <c r="S1090" s="20">
        <f t="shared" ref="S1090:S1153" si="87">(((J1090/60)/60)/24)+DATE(1970,1,1)</f>
        <v>41723.799386574072</v>
      </c>
      <c r="T1090" s="14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3">
        <f t="shared" si="85"/>
        <v>8</v>
      </c>
      <c r="P1091">
        <f t="shared" si="86"/>
        <v>23.96</v>
      </c>
      <c r="Q1091" s="9" t="s">
        <v>8321</v>
      </c>
      <c r="R1091" t="s">
        <v>8322</v>
      </c>
      <c r="S1091" s="20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3">
        <f t="shared" si="85"/>
        <v>0</v>
      </c>
      <c r="P1092">
        <f t="shared" si="86"/>
        <v>5</v>
      </c>
      <c r="Q1092" s="9" t="s">
        <v>8321</v>
      </c>
      <c r="R1092" t="s">
        <v>8322</v>
      </c>
      <c r="S1092" s="20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3">
        <f t="shared" si="85"/>
        <v>13</v>
      </c>
      <c r="P1093">
        <f t="shared" si="86"/>
        <v>12.5</v>
      </c>
      <c r="Q1093" s="9" t="s">
        <v>8321</v>
      </c>
      <c r="R1093" t="s">
        <v>8322</v>
      </c>
      <c r="S1093" s="20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3">
        <f t="shared" si="85"/>
        <v>1</v>
      </c>
      <c r="P1094">
        <f t="shared" si="86"/>
        <v>3</v>
      </c>
      <c r="Q1094" s="9" t="s">
        <v>8321</v>
      </c>
      <c r="R1094" t="s">
        <v>8322</v>
      </c>
      <c r="S1094" s="20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3">
        <f t="shared" si="85"/>
        <v>14</v>
      </c>
      <c r="P1095">
        <f t="shared" si="86"/>
        <v>10.56</v>
      </c>
      <c r="Q1095" s="9" t="s">
        <v>8321</v>
      </c>
      <c r="R1095" t="s">
        <v>8322</v>
      </c>
      <c r="S1095" s="20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3">
        <f t="shared" si="85"/>
        <v>18</v>
      </c>
      <c r="P1096">
        <f t="shared" si="86"/>
        <v>122</v>
      </c>
      <c r="Q1096" s="9" t="s">
        <v>8321</v>
      </c>
      <c r="R1096" t="s">
        <v>8322</v>
      </c>
      <c r="S1096" s="20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3">
        <f t="shared" si="85"/>
        <v>5</v>
      </c>
      <c r="P1097">
        <f t="shared" si="86"/>
        <v>267.81</v>
      </c>
      <c r="Q1097" s="9" t="s">
        <v>8321</v>
      </c>
      <c r="R1097" t="s">
        <v>8322</v>
      </c>
      <c r="S1097" s="20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3">
        <f t="shared" si="85"/>
        <v>18</v>
      </c>
      <c r="P1098">
        <f t="shared" si="86"/>
        <v>74.209999999999994</v>
      </c>
      <c r="Q1098" s="9" t="s">
        <v>8321</v>
      </c>
      <c r="R1098" t="s">
        <v>8322</v>
      </c>
      <c r="S1098" s="20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3">
        <f t="shared" si="85"/>
        <v>0</v>
      </c>
      <c r="P1099">
        <f t="shared" si="86"/>
        <v>6.71</v>
      </c>
      <c r="Q1099" s="9" t="s">
        <v>8321</v>
      </c>
      <c r="R1099" t="s">
        <v>8322</v>
      </c>
      <c r="S1099" s="20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3">
        <f t="shared" si="85"/>
        <v>7</v>
      </c>
      <c r="P1100">
        <f t="shared" si="86"/>
        <v>81.95</v>
      </c>
      <c r="Q1100" s="9" t="s">
        <v>8321</v>
      </c>
      <c r="R1100" t="s">
        <v>8322</v>
      </c>
      <c r="S1100" s="20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3">
        <f t="shared" si="85"/>
        <v>1</v>
      </c>
      <c r="P1101">
        <f t="shared" si="86"/>
        <v>25</v>
      </c>
      <c r="Q1101" s="9" t="s">
        <v>8321</v>
      </c>
      <c r="R1101" t="s">
        <v>8322</v>
      </c>
      <c r="S1101" s="20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3">
        <f t="shared" si="85"/>
        <v>3</v>
      </c>
      <c r="P1102">
        <f t="shared" si="86"/>
        <v>10</v>
      </c>
      <c r="Q1102" s="9" t="s">
        <v>8321</v>
      </c>
      <c r="R1102" t="s">
        <v>8322</v>
      </c>
      <c r="S1102" s="20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3">
        <f t="shared" si="85"/>
        <v>0</v>
      </c>
      <c r="P1103">
        <f t="shared" si="86"/>
        <v>6.83</v>
      </c>
      <c r="Q1103" s="9" t="s">
        <v>8321</v>
      </c>
      <c r="R1103" t="s">
        <v>8322</v>
      </c>
      <c r="S1103" s="20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3">
        <f t="shared" si="85"/>
        <v>5</v>
      </c>
      <c r="P1104">
        <f t="shared" si="86"/>
        <v>17.71</v>
      </c>
      <c r="Q1104" s="9" t="s">
        <v>8321</v>
      </c>
      <c r="R1104" t="s">
        <v>8322</v>
      </c>
      <c r="S1104" s="20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3">
        <f t="shared" si="85"/>
        <v>2</v>
      </c>
      <c r="P1105">
        <f t="shared" si="86"/>
        <v>16.2</v>
      </c>
      <c r="Q1105" s="9" t="s">
        <v>8321</v>
      </c>
      <c r="R1105" t="s">
        <v>8322</v>
      </c>
      <c r="S1105" s="20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3">
        <f t="shared" si="85"/>
        <v>5</v>
      </c>
      <c r="P1106">
        <f t="shared" si="86"/>
        <v>80.3</v>
      </c>
      <c r="Q1106" s="9" t="s">
        <v>8321</v>
      </c>
      <c r="R1106" t="s">
        <v>8322</v>
      </c>
      <c r="S1106" s="20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3">
        <f t="shared" si="85"/>
        <v>0</v>
      </c>
      <c r="P1107">
        <f t="shared" si="86"/>
        <v>71.55</v>
      </c>
      <c r="Q1107" s="9" t="s">
        <v>8321</v>
      </c>
      <c r="R1107" t="s">
        <v>8322</v>
      </c>
      <c r="S1107" s="20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3">
        <f t="shared" si="85"/>
        <v>41</v>
      </c>
      <c r="P1108">
        <f t="shared" si="86"/>
        <v>23.57</v>
      </c>
      <c r="Q1108" s="9" t="s">
        <v>8321</v>
      </c>
      <c r="R1108" t="s">
        <v>8322</v>
      </c>
      <c r="S1108" s="20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3">
        <f t="shared" si="85"/>
        <v>0</v>
      </c>
      <c r="P1109">
        <f t="shared" si="86"/>
        <v>0</v>
      </c>
      <c r="Q1109" s="9" t="s">
        <v>8321</v>
      </c>
      <c r="R1109" t="s">
        <v>8322</v>
      </c>
      <c r="S1109" s="20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3">
        <f t="shared" si="85"/>
        <v>3</v>
      </c>
      <c r="P1110">
        <f t="shared" si="86"/>
        <v>34.880000000000003</v>
      </c>
      <c r="Q1110" s="9" t="s">
        <v>8321</v>
      </c>
      <c r="R1110" t="s">
        <v>8322</v>
      </c>
      <c r="S1110" s="20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3">
        <f t="shared" si="85"/>
        <v>0</v>
      </c>
      <c r="P1111">
        <f t="shared" si="86"/>
        <v>15</v>
      </c>
      <c r="Q1111" s="9" t="s">
        <v>8321</v>
      </c>
      <c r="R1111" t="s">
        <v>8322</v>
      </c>
      <c r="S1111" s="20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3">
        <f t="shared" si="85"/>
        <v>1</v>
      </c>
      <c r="P1112">
        <f t="shared" si="86"/>
        <v>23.18</v>
      </c>
      <c r="Q1112" s="9" t="s">
        <v>8321</v>
      </c>
      <c r="R1112" t="s">
        <v>8322</v>
      </c>
      <c r="S1112" s="20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3">
        <f t="shared" si="85"/>
        <v>0</v>
      </c>
      <c r="P1113">
        <f t="shared" si="86"/>
        <v>1</v>
      </c>
      <c r="Q1113" s="9" t="s">
        <v>8321</v>
      </c>
      <c r="R1113" t="s">
        <v>8322</v>
      </c>
      <c r="S1113" s="20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3">
        <f t="shared" si="85"/>
        <v>36</v>
      </c>
      <c r="P1114">
        <f t="shared" si="86"/>
        <v>100.23</v>
      </c>
      <c r="Q1114" s="9" t="s">
        <v>8321</v>
      </c>
      <c r="R1114" t="s">
        <v>8322</v>
      </c>
      <c r="S1114" s="20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3">
        <f t="shared" si="85"/>
        <v>1</v>
      </c>
      <c r="P1115">
        <f t="shared" si="86"/>
        <v>5</v>
      </c>
      <c r="Q1115" s="9" t="s">
        <v>8321</v>
      </c>
      <c r="R1115" t="s">
        <v>8322</v>
      </c>
      <c r="S1115" s="20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3">
        <f t="shared" si="85"/>
        <v>0</v>
      </c>
      <c r="P1116">
        <f t="shared" si="86"/>
        <v>3.33</v>
      </c>
      <c r="Q1116" s="9" t="s">
        <v>8321</v>
      </c>
      <c r="R1116" t="s">
        <v>8322</v>
      </c>
      <c r="S1116" s="20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3">
        <f t="shared" si="85"/>
        <v>0</v>
      </c>
      <c r="P1117">
        <f t="shared" si="86"/>
        <v>13.25</v>
      </c>
      <c r="Q1117" s="9" t="s">
        <v>8321</v>
      </c>
      <c r="R1117" t="s">
        <v>8322</v>
      </c>
      <c r="S1117" s="20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3">
        <f t="shared" si="85"/>
        <v>0</v>
      </c>
      <c r="P1118">
        <f t="shared" si="86"/>
        <v>17.850000000000001</v>
      </c>
      <c r="Q1118" s="9" t="s">
        <v>8321</v>
      </c>
      <c r="R1118" t="s">
        <v>8322</v>
      </c>
      <c r="S1118" s="20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3">
        <f t="shared" si="85"/>
        <v>8</v>
      </c>
      <c r="P1119">
        <f t="shared" si="86"/>
        <v>10.38</v>
      </c>
      <c r="Q1119" s="9" t="s">
        <v>8321</v>
      </c>
      <c r="R1119" t="s">
        <v>8322</v>
      </c>
      <c r="S1119" s="20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3">
        <f t="shared" si="85"/>
        <v>2</v>
      </c>
      <c r="P1120">
        <f t="shared" si="86"/>
        <v>36.33</v>
      </c>
      <c r="Q1120" s="9" t="s">
        <v>8321</v>
      </c>
      <c r="R1120" t="s">
        <v>8322</v>
      </c>
      <c r="S1120" s="20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3">
        <f t="shared" si="85"/>
        <v>0</v>
      </c>
      <c r="P1121">
        <f t="shared" si="86"/>
        <v>5</v>
      </c>
      <c r="Q1121" s="9" t="s">
        <v>8321</v>
      </c>
      <c r="R1121" t="s">
        <v>8322</v>
      </c>
      <c r="S1121" s="20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3">
        <f t="shared" si="85"/>
        <v>0</v>
      </c>
      <c r="P1122">
        <f t="shared" si="86"/>
        <v>0</v>
      </c>
      <c r="Q1122" s="9" t="s">
        <v>8321</v>
      </c>
      <c r="R1122" t="s">
        <v>8322</v>
      </c>
      <c r="S1122" s="20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3">
        <f t="shared" si="85"/>
        <v>0</v>
      </c>
      <c r="P1123">
        <f t="shared" si="86"/>
        <v>5.8</v>
      </c>
      <c r="Q1123" s="9" t="s">
        <v>8321</v>
      </c>
      <c r="R1123" t="s">
        <v>8322</v>
      </c>
      <c r="S1123" s="20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3">
        <f t="shared" si="85"/>
        <v>0</v>
      </c>
      <c r="P1124">
        <f t="shared" si="86"/>
        <v>0</v>
      </c>
      <c r="Q1124" s="9" t="s">
        <v>8321</v>
      </c>
      <c r="R1124" t="s">
        <v>8322</v>
      </c>
      <c r="S1124" s="20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3">
        <f t="shared" si="85"/>
        <v>0</v>
      </c>
      <c r="P1125">
        <f t="shared" si="86"/>
        <v>3.67</v>
      </c>
      <c r="Q1125" s="9" t="s">
        <v>8321</v>
      </c>
      <c r="R1125" t="s">
        <v>8322</v>
      </c>
      <c r="S1125" s="20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3">
        <f t="shared" si="85"/>
        <v>0</v>
      </c>
      <c r="P1126">
        <f t="shared" si="86"/>
        <v>60.71</v>
      </c>
      <c r="Q1126" s="9" t="s">
        <v>8321</v>
      </c>
      <c r="R1126" t="s">
        <v>8331</v>
      </c>
      <c r="S1126" s="20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3">
        <f t="shared" si="85"/>
        <v>0</v>
      </c>
      <c r="P1127">
        <f t="shared" si="86"/>
        <v>0</v>
      </c>
      <c r="Q1127" s="9" t="s">
        <v>8321</v>
      </c>
      <c r="R1127" t="s">
        <v>8331</v>
      </c>
      <c r="S1127" s="20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3">
        <f t="shared" si="85"/>
        <v>1</v>
      </c>
      <c r="P1128">
        <f t="shared" si="86"/>
        <v>5</v>
      </c>
      <c r="Q1128" s="9" t="s">
        <v>8321</v>
      </c>
      <c r="R1128" t="s">
        <v>8331</v>
      </c>
      <c r="S1128" s="20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3">
        <f t="shared" si="85"/>
        <v>2</v>
      </c>
      <c r="P1129">
        <f t="shared" si="86"/>
        <v>25.43</v>
      </c>
      <c r="Q1129" s="9" t="s">
        <v>8321</v>
      </c>
      <c r="R1129" t="s">
        <v>8331</v>
      </c>
      <c r="S1129" s="20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5.6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3">
        <f t="shared" si="85"/>
        <v>0</v>
      </c>
      <c r="P1130">
        <f t="shared" si="86"/>
        <v>1</v>
      </c>
      <c r="Q1130" s="9" t="s">
        <v>8321</v>
      </c>
      <c r="R1130" t="s">
        <v>8331</v>
      </c>
      <c r="S1130" s="20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3">
        <f t="shared" si="85"/>
        <v>0</v>
      </c>
      <c r="P1131">
        <f t="shared" si="86"/>
        <v>10.5</v>
      </c>
      <c r="Q1131" s="9" t="s">
        <v>8321</v>
      </c>
      <c r="R1131" t="s">
        <v>8331</v>
      </c>
      <c r="S1131" s="20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3">
        <f t="shared" si="85"/>
        <v>0</v>
      </c>
      <c r="P1132">
        <f t="shared" si="86"/>
        <v>3.67</v>
      </c>
      <c r="Q1132" s="9" t="s">
        <v>8321</v>
      </c>
      <c r="R1132" t="s">
        <v>8331</v>
      </c>
      <c r="S1132" s="20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3">
        <f t="shared" si="85"/>
        <v>0</v>
      </c>
      <c r="P1133">
        <f t="shared" si="86"/>
        <v>0</v>
      </c>
      <c r="Q1133" s="9" t="s">
        <v>8321</v>
      </c>
      <c r="R1133" t="s">
        <v>8331</v>
      </c>
      <c r="S1133" s="20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3">
        <f t="shared" si="85"/>
        <v>14</v>
      </c>
      <c r="P1134">
        <f t="shared" si="86"/>
        <v>110.62</v>
      </c>
      <c r="Q1134" s="9" t="s">
        <v>8321</v>
      </c>
      <c r="R1134" t="s">
        <v>8331</v>
      </c>
      <c r="S1134" s="20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3">
        <f t="shared" si="85"/>
        <v>1</v>
      </c>
      <c r="P1135">
        <f t="shared" si="86"/>
        <v>20</v>
      </c>
      <c r="Q1135" s="9" t="s">
        <v>8321</v>
      </c>
      <c r="R1135" t="s">
        <v>8331</v>
      </c>
      <c r="S1135" s="20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3">
        <f t="shared" si="85"/>
        <v>0</v>
      </c>
      <c r="P1136">
        <f t="shared" si="86"/>
        <v>1</v>
      </c>
      <c r="Q1136" s="9" t="s">
        <v>8321</v>
      </c>
      <c r="R1136" t="s">
        <v>8331</v>
      </c>
      <c r="S1136" s="20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3">
        <f t="shared" si="85"/>
        <v>5</v>
      </c>
      <c r="P1137">
        <f t="shared" si="86"/>
        <v>50</v>
      </c>
      <c r="Q1137" s="9" t="s">
        <v>8321</v>
      </c>
      <c r="R1137" t="s">
        <v>8331</v>
      </c>
      <c r="S1137" s="20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3">
        <f t="shared" si="85"/>
        <v>6</v>
      </c>
      <c r="P1138">
        <f t="shared" si="86"/>
        <v>45</v>
      </c>
      <c r="Q1138" s="9" t="s">
        <v>8321</v>
      </c>
      <c r="R1138" t="s">
        <v>8331</v>
      </c>
      <c r="S1138" s="20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3">
        <f t="shared" si="85"/>
        <v>40</v>
      </c>
      <c r="P1139">
        <f t="shared" si="86"/>
        <v>253.21</v>
      </c>
      <c r="Q1139" s="9" t="s">
        <v>8321</v>
      </c>
      <c r="R1139" t="s">
        <v>8331</v>
      </c>
      <c r="S1139" s="20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3">
        <f t="shared" si="85"/>
        <v>0</v>
      </c>
      <c r="P1140">
        <f t="shared" si="86"/>
        <v>31.25</v>
      </c>
      <c r="Q1140" s="9" t="s">
        <v>8321</v>
      </c>
      <c r="R1140" t="s">
        <v>8331</v>
      </c>
      <c r="S1140" s="20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3">
        <f t="shared" si="85"/>
        <v>0</v>
      </c>
      <c r="P1141">
        <f t="shared" si="86"/>
        <v>5</v>
      </c>
      <c r="Q1141" s="9" t="s">
        <v>8321</v>
      </c>
      <c r="R1141" t="s">
        <v>8331</v>
      </c>
      <c r="S1141" s="20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3">
        <f t="shared" si="85"/>
        <v>0</v>
      </c>
      <c r="P1142">
        <f t="shared" si="86"/>
        <v>0</v>
      </c>
      <c r="Q1142" s="9" t="s">
        <v>8321</v>
      </c>
      <c r="R1142" t="s">
        <v>8331</v>
      </c>
      <c r="S1142" s="20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5.6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3">
        <f t="shared" si="85"/>
        <v>0</v>
      </c>
      <c r="P1143">
        <f t="shared" si="86"/>
        <v>0</v>
      </c>
      <c r="Q1143" s="9" t="s">
        <v>8321</v>
      </c>
      <c r="R1143" t="s">
        <v>8331</v>
      </c>
      <c r="S1143" s="20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3">
        <f t="shared" si="85"/>
        <v>0</v>
      </c>
      <c r="P1144">
        <f t="shared" si="86"/>
        <v>0</v>
      </c>
      <c r="Q1144" s="9" t="s">
        <v>8321</v>
      </c>
      <c r="R1144" t="s">
        <v>8331</v>
      </c>
      <c r="S1144" s="20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3">
        <f t="shared" si="85"/>
        <v>0</v>
      </c>
      <c r="P1145">
        <f t="shared" si="86"/>
        <v>23.25</v>
      </c>
      <c r="Q1145" s="9" t="s">
        <v>8321</v>
      </c>
      <c r="R1145" t="s">
        <v>8331</v>
      </c>
      <c r="S1145" s="20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3">
        <f t="shared" si="85"/>
        <v>0</v>
      </c>
      <c r="P1146">
        <f t="shared" si="86"/>
        <v>0</v>
      </c>
      <c r="Q1146" s="9" t="s">
        <v>8332</v>
      </c>
      <c r="R1146" t="s">
        <v>8333</v>
      </c>
      <c r="S1146" s="20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3">
        <f t="shared" si="85"/>
        <v>0</v>
      </c>
      <c r="P1147">
        <f t="shared" si="86"/>
        <v>100</v>
      </c>
      <c r="Q1147" s="9" t="s">
        <v>8332</v>
      </c>
      <c r="R1147" t="s">
        <v>8333</v>
      </c>
      <c r="S1147" s="20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3">
        <f t="shared" si="85"/>
        <v>9</v>
      </c>
      <c r="P1148">
        <f t="shared" si="86"/>
        <v>44.17</v>
      </c>
      <c r="Q1148" s="9" t="s">
        <v>8332</v>
      </c>
      <c r="R1148" t="s">
        <v>8333</v>
      </c>
      <c r="S1148" s="20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3">
        <f t="shared" si="85"/>
        <v>0</v>
      </c>
      <c r="P1149">
        <f t="shared" si="86"/>
        <v>0</v>
      </c>
      <c r="Q1149" s="9" t="s">
        <v>8332</v>
      </c>
      <c r="R1149" t="s">
        <v>8333</v>
      </c>
      <c r="S1149" s="20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3">
        <f t="shared" si="85"/>
        <v>0</v>
      </c>
      <c r="P1150">
        <f t="shared" si="86"/>
        <v>24.33</v>
      </c>
      <c r="Q1150" s="9" t="s">
        <v>8332</v>
      </c>
      <c r="R1150" t="s">
        <v>8333</v>
      </c>
      <c r="S1150" s="20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3">
        <f t="shared" si="85"/>
        <v>0</v>
      </c>
      <c r="P1151">
        <f t="shared" si="86"/>
        <v>37.5</v>
      </c>
      <c r="Q1151" s="9" t="s">
        <v>8332</v>
      </c>
      <c r="R1151" t="s">
        <v>8333</v>
      </c>
      <c r="S1151" s="20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3">
        <f t="shared" si="85"/>
        <v>10</v>
      </c>
      <c r="P1152">
        <f t="shared" si="86"/>
        <v>42</v>
      </c>
      <c r="Q1152" s="9" t="s">
        <v>8332</v>
      </c>
      <c r="R1152" t="s">
        <v>8333</v>
      </c>
      <c r="S1152" s="20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3">
        <f t="shared" si="85"/>
        <v>0</v>
      </c>
      <c r="P1153">
        <f t="shared" si="86"/>
        <v>0</v>
      </c>
      <c r="Q1153" s="9" t="s">
        <v>8332</v>
      </c>
      <c r="R1153" t="s">
        <v>8333</v>
      </c>
      <c r="S1153" s="20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5.6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3">
        <f t="shared" ref="O1154:O1217" si="90">ROUND(E1154/D1154*100,0)</f>
        <v>6</v>
      </c>
      <c r="P1154">
        <f t="shared" ref="P1154:P1217" si="91">IFERROR(ROUND(E1154/L1154,2),0)</f>
        <v>60.73</v>
      </c>
      <c r="Q1154" s="9" t="s">
        <v>8332</v>
      </c>
      <c r="R1154" t="s">
        <v>8333</v>
      </c>
      <c r="S1154" s="20">
        <f t="shared" ref="S1154:S1217" si="92">(((J1154/60)/60)/24)+DATE(1970,1,1)</f>
        <v>42109.709629629629</v>
      </c>
      <c r="T1154" s="14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3">
        <f t="shared" si="90"/>
        <v>1</v>
      </c>
      <c r="P1155">
        <f t="shared" si="91"/>
        <v>50</v>
      </c>
      <c r="Q1155" s="9" t="s">
        <v>8332</v>
      </c>
      <c r="R1155" t="s">
        <v>8333</v>
      </c>
      <c r="S1155" s="20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3">
        <f t="shared" si="90"/>
        <v>7</v>
      </c>
      <c r="P1156">
        <f t="shared" si="91"/>
        <v>108.33</v>
      </c>
      <c r="Q1156" s="9" t="s">
        <v>8332</v>
      </c>
      <c r="R1156" t="s">
        <v>8333</v>
      </c>
      <c r="S1156" s="20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3">
        <f t="shared" si="90"/>
        <v>1</v>
      </c>
      <c r="P1157">
        <f t="shared" si="91"/>
        <v>23.5</v>
      </c>
      <c r="Q1157" s="9" t="s">
        <v>8332</v>
      </c>
      <c r="R1157" t="s">
        <v>8333</v>
      </c>
      <c r="S1157" s="20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3">
        <f t="shared" si="90"/>
        <v>0</v>
      </c>
      <c r="P1158">
        <f t="shared" si="91"/>
        <v>0</v>
      </c>
      <c r="Q1158" s="9" t="s">
        <v>8332</v>
      </c>
      <c r="R1158" t="s">
        <v>8333</v>
      </c>
      <c r="S1158" s="20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3">
        <f t="shared" si="90"/>
        <v>2</v>
      </c>
      <c r="P1159">
        <f t="shared" si="91"/>
        <v>50.33</v>
      </c>
      <c r="Q1159" s="9" t="s">
        <v>8332</v>
      </c>
      <c r="R1159" t="s">
        <v>8333</v>
      </c>
      <c r="S1159" s="20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3">
        <f t="shared" si="90"/>
        <v>0</v>
      </c>
      <c r="P1160">
        <f t="shared" si="91"/>
        <v>11.67</v>
      </c>
      <c r="Q1160" s="9" t="s">
        <v>8332</v>
      </c>
      <c r="R1160" t="s">
        <v>8333</v>
      </c>
      <c r="S1160" s="20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3">
        <f t="shared" si="90"/>
        <v>0</v>
      </c>
      <c r="P1161">
        <f t="shared" si="91"/>
        <v>0</v>
      </c>
      <c r="Q1161" s="9" t="s">
        <v>8332</v>
      </c>
      <c r="R1161" t="s">
        <v>8333</v>
      </c>
      <c r="S1161" s="20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3">
        <f t="shared" si="90"/>
        <v>4</v>
      </c>
      <c r="P1162">
        <f t="shared" si="91"/>
        <v>60.79</v>
      </c>
      <c r="Q1162" s="9" t="s">
        <v>8332</v>
      </c>
      <c r="R1162" t="s">
        <v>8333</v>
      </c>
      <c r="S1162" s="20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3">
        <f t="shared" si="90"/>
        <v>0</v>
      </c>
      <c r="P1163">
        <f t="shared" si="91"/>
        <v>0</v>
      </c>
      <c r="Q1163" s="9" t="s">
        <v>8332</v>
      </c>
      <c r="R1163" t="s">
        <v>8333</v>
      </c>
      <c r="S1163" s="20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3">
        <f t="shared" si="90"/>
        <v>0</v>
      </c>
      <c r="P1164">
        <f t="shared" si="91"/>
        <v>17.5</v>
      </c>
      <c r="Q1164" s="9" t="s">
        <v>8332</v>
      </c>
      <c r="R1164" t="s">
        <v>8333</v>
      </c>
      <c r="S1164" s="20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3">
        <f t="shared" si="90"/>
        <v>0</v>
      </c>
      <c r="P1165">
        <f t="shared" si="91"/>
        <v>0</v>
      </c>
      <c r="Q1165" s="9" t="s">
        <v>8332</v>
      </c>
      <c r="R1165" t="s">
        <v>8333</v>
      </c>
      <c r="S1165" s="20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3">
        <f t="shared" si="90"/>
        <v>0</v>
      </c>
      <c r="P1166">
        <f t="shared" si="91"/>
        <v>0</v>
      </c>
      <c r="Q1166" s="9" t="s">
        <v>8332</v>
      </c>
      <c r="R1166" t="s">
        <v>8333</v>
      </c>
      <c r="S1166" s="20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3">
        <f t="shared" si="90"/>
        <v>21</v>
      </c>
      <c r="P1167">
        <f t="shared" si="91"/>
        <v>82.82</v>
      </c>
      <c r="Q1167" s="9" t="s">
        <v>8332</v>
      </c>
      <c r="R1167" t="s">
        <v>8333</v>
      </c>
      <c r="S1167" s="20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3">
        <f t="shared" si="90"/>
        <v>19</v>
      </c>
      <c r="P1168">
        <f t="shared" si="91"/>
        <v>358.88</v>
      </c>
      <c r="Q1168" s="9" t="s">
        <v>8332</v>
      </c>
      <c r="R1168" t="s">
        <v>8333</v>
      </c>
      <c r="S1168" s="20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3">
        <f t="shared" si="90"/>
        <v>2</v>
      </c>
      <c r="P1169">
        <f t="shared" si="91"/>
        <v>61.19</v>
      </c>
      <c r="Q1169" s="9" t="s">
        <v>8332</v>
      </c>
      <c r="R1169" t="s">
        <v>8333</v>
      </c>
      <c r="S1169" s="20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3">
        <f t="shared" si="90"/>
        <v>6</v>
      </c>
      <c r="P1170">
        <f t="shared" si="91"/>
        <v>340</v>
      </c>
      <c r="Q1170" s="9" t="s">
        <v>8332</v>
      </c>
      <c r="R1170" t="s">
        <v>8333</v>
      </c>
      <c r="S1170" s="20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3">
        <f t="shared" si="90"/>
        <v>0</v>
      </c>
      <c r="P1171">
        <f t="shared" si="91"/>
        <v>5.67</v>
      </c>
      <c r="Q1171" s="9" t="s">
        <v>8332</v>
      </c>
      <c r="R1171" t="s">
        <v>8333</v>
      </c>
      <c r="S1171" s="20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3">
        <f t="shared" si="90"/>
        <v>0</v>
      </c>
      <c r="P1172">
        <f t="shared" si="91"/>
        <v>50</v>
      </c>
      <c r="Q1172" s="9" t="s">
        <v>8332</v>
      </c>
      <c r="R1172" t="s">
        <v>8333</v>
      </c>
      <c r="S1172" s="20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3">
        <f t="shared" si="90"/>
        <v>0</v>
      </c>
      <c r="P1173">
        <f t="shared" si="91"/>
        <v>25</v>
      </c>
      <c r="Q1173" s="9" t="s">
        <v>8332</v>
      </c>
      <c r="R1173" t="s">
        <v>8333</v>
      </c>
      <c r="S1173" s="20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3">
        <f t="shared" si="90"/>
        <v>0</v>
      </c>
      <c r="P1174">
        <f t="shared" si="91"/>
        <v>0</v>
      </c>
      <c r="Q1174" s="9" t="s">
        <v>8332</v>
      </c>
      <c r="R1174" t="s">
        <v>8333</v>
      </c>
      <c r="S1174" s="20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3">
        <f t="shared" si="90"/>
        <v>0</v>
      </c>
      <c r="P1175">
        <f t="shared" si="91"/>
        <v>30</v>
      </c>
      <c r="Q1175" s="9" t="s">
        <v>8332</v>
      </c>
      <c r="R1175" t="s">
        <v>8333</v>
      </c>
      <c r="S1175" s="20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3">
        <f t="shared" si="90"/>
        <v>6</v>
      </c>
      <c r="P1176">
        <f t="shared" si="91"/>
        <v>46.63</v>
      </c>
      <c r="Q1176" s="9" t="s">
        <v>8332</v>
      </c>
      <c r="R1176" t="s">
        <v>8333</v>
      </c>
      <c r="S1176" s="20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3">
        <f t="shared" si="90"/>
        <v>3</v>
      </c>
      <c r="P1177">
        <f t="shared" si="91"/>
        <v>65</v>
      </c>
      <c r="Q1177" s="9" t="s">
        <v>8332</v>
      </c>
      <c r="R1177" t="s">
        <v>8333</v>
      </c>
      <c r="S1177" s="20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3">
        <f t="shared" si="90"/>
        <v>0</v>
      </c>
      <c r="P1178">
        <f t="shared" si="91"/>
        <v>10</v>
      </c>
      <c r="Q1178" s="9" t="s">
        <v>8332</v>
      </c>
      <c r="R1178" t="s">
        <v>8333</v>
      </c>
      <c r="S1178" s="20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3">
        <f t="shared" si="90"/>
        <v>0</v>
      </c>
      <c r="P1179">
        <f t="shared" si="91"/>
        <v>0</v>
      </c>
      <c r="Q1179" s="9" t="s">
        <v>8332</v>
      </c>
      <c r="R1179" t="s">
        <v>8333</v>
      </c>
      <c r="S1179" s="20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3">
        <f t="shared" si="90"/>
        <v>0</v>
      </c>
      <c r="P1180">
        <f t="shared" si="91"/>
        <v>5</v>
      </c>
      <c r="Q1180" s="9" t="s">
        <v>8332</v>
      </c>
      <c r="R1180" t="s">
        <v>8333</v>
      </c>
      <c r="S1180" s="20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3">
        <f t="shared" si="90"/>
        <v>5</v>
      </c>
      <c r="P1181">
        <f t="shared" si="91"/>
        <v>640</v>
      </c>
      <c r="Q1181" s="9" t="s">
        <v>8332</v>
      </c>
      <c r="R1181" t="s">
        <v>8333</v>
      </c>
      <c r="S1181" s="20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3">
        <f t="shared" si="90"/>
        <v>12</v>
      </c>
      <c r="P1182">
        <f t="shared" si="91"/>
        <v>69.12</v>
      </c>
      <c r="Q1182" s="9" t="s">
        <v>8332</v>
      </c>
      <c r="R1182" t="s">
        <v>8333</v>
      </c>
      <c r="S1182" s="20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3">
        <f t="shared" si="90"/>
        <v>0</v>
      </c>
      <c r="P1183">
        <f t="shared" si="91"/>
        <v>1.33</v>
      </c>
      <c r="Q1183" s="9" t="s">
        <v>8332</v>
      </c>
      <c r="R1183" t="s">
        <v>8333</v>
      </c>
      <c r="S1183" s="20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3">
        <f t="shared" si="90"/>
        <v>4</v>
      </c>
      <c r="P1184">
        <f t="shared" si="91"/>
        <v>10.5</v>
      </c>
      <c r="Q1184" s="9" t="s">
        <v>8332</v>
      </c>
      <c r="R1184" t="s">
        <v>8333</v>
      </c>
      <c r="S1184" s="20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3">
        <f t="shared" si="90"/>
        <v>4</v>
      </c>
      <c r="P1185">
        <f t="shared" si="91"/>
        <v>33.33</v>
      </c>
      <c r="Q1185" s="9" t="s">
        <v>8332</v>
      </c>
      <c r="R1185" t="s">
        <v>8333</v>
      </c>
      <c r="S1185" s="20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3">
        <f t="shared" si="90"/>
        <v>105</v>
      </c>
      <c r="P1186">
        <f t="shared" si="91"/>
        <v>61.56</v>
      </c>
      <c r="Q1186" s="9" t="s">
        <v>8328</v>
      </c>
      <c r="R1186" t="s">
        <v>8329</v>
      </c>
      <c r="S1186" s="20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3">
        <f t="shared" si="90"/>
        <v>105</v>
      </c>
      <c r="P1187">
        <f t="shared" si="91"/>
        <v>118.74</v>
      </c>
      <c r="Q1187" s="9" t="s">
        <v>8328</v>
      </c>
      <c r="R1187" t="s">
        <v>8329</v>
      </c>
      <c r="S1187" s="20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3">
        <f t="shared" si="90"/>
        <v>107</v>
      </c>
      <c r="P1188">
        <f t="shared" si="91"/>
        <v>65.08</v>
      </c>
      <c r="Q1188" s="9" t="s">
        <v>8328</v>
      </c>
      <c r="R1188" t="s">
        <v>8329</v>
      </c>
      <c r="S1188" s="20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3">
        <f t="shared" si="90"/>
        <v>104</v>
      </c>
      <c r="P1189">
        <f t="shared" si="91"/>
        <v>130.16</v>
      </c>
      <c r="Q1189" s="9" t="s">
        <v>8328</v>
      </c>
      <c r="R1189" t="s">
        <v>8329</v>
      </c>
      <c r="S1189" s="20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3">
        <f t="shared" si="90"/>
        <v>161</v>
      </c>
      <c r="P1190">
        <f t="shared" si="91"/>
        <v>37.78</v>
      </c>
      <c r="Q1190" s="9" t="s">
        <v>8328</v>
      </c>
      <c r="R1190" t="s">
        <v>8329</v>
      </c>
      <c r="S1190" s="20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3">
        <f t="shared" si="90"/>
        <v>108</v>
      </c>
      <c r="P1191">
        <f t="shared" si="91"/>
        <v>112.79</v>
      </c>
      <c r="Q1191" s="9" t="s">
        <v>8328</v>
      </c>
      <c r="R1191" t="s">
        <v>8329</v>
      </c>
      <c r="S1191" s="20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3">
        <f t="shared" si="90"/>
        <v>135</v>
      </c>
      <c r="P1192">
        <f t="shared" si="91"/>
        <v>51.92</v>
      </c>
      <c r="Q1192" s="9" t="s">
        <v>8328</v>
      </c>
      <c r="R1192" t="s">
        <v>8329</v>
      </c>
      <c r="S1192" s="20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3">
        <f t="shared" si="90"/>
        <v>109</v>
      </c>
      <c r="P1193">
        <f t="shared" si="91"/>
        <v>89.24</v>
      </c>
      <c r="Q1193" s="9" t="s">
        <v>8328</v>
      </c>
      <c r="R1193" t="s">
        <v>8329</v>
      </c>
      <c r="S1193" s="20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3">
        <f t="shared" si="90"/>
        <v>290</v>
      </c>
      <c r="P1194">
        <f t="shared" si="91"/>
        <v>19.329999999999998</v>
      </c>
      <c r="Q1194" s="9" t="s">
        <v>8328</v>
      </c>
      <c r="R1194" t="s">
        <v>8329</v>
      </c>
      <c r="S1194" s="20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3">
        <f t="shared" si="90"/>
        <v>104</v>
      </c>
      <c r="P1195">
        <f t="shared" si="91"/>
        <v>79.97</v>
      </c>
      <c r="Q1195" s="9" t="s">
        <v>8328</v>
      </c>
      <c r="R1195" t="s">
        <v>8329</v>
      </c>
      <c r="S1195" s="20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3">
        <f t="shared" si="90"/>
        <v>322</v>
      </c>
      <c r="P1196">
        <f t="shared" si="91"/>
        <v>56.41</v>
      </c>
      <c r="Q1196" s="9" t="s">
        <v>8328</v>
      </c>
      <c r="R1196" t="s">
        <v>8329</v>
      </c>
      <c r="S1196" s="20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3">
        <f t="shared" si="90"/>
        <v>135</v>
      </c>
      <c r="P1197">
        <f t="shared" si="91"/>
        <v>79.41</v>
      </c>
      <c r="Q1197" s="9" t="s">
        <v>8328</v>
      </c>
      <c r="R1197" t="s">
        <v>8329</v>
      </c>
      <c r="S1197" s="20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3">
        <f t="shared" si="90"/>
        <v>270</v>
      </c>
      <c r="P1198">
        <f t="shared" si="91"/>
        <v>76.44</v>
      </c>
      <c r="Q1198" s="9" t="s">
        <v>8328</v>
      </c>
      <c r="R1198" t="s">
        <v>8329</v>
      </c>
      <c r="S1198" s="20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3">
        <f t="shared" si="90"/>
        <v>253</v>
      </c>
      <c r="P1199">
        <f t="shared" si="91"/>
        <v>121</v>
      </c>
      <c r="Q1199" s="9" t="s">
        <v>8328</v>
      </c>
      <c r="R1199" t="s">
        <v>8329</v>
      </c>
      <c r="S1199" s="20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3">
        <f t="shared" si="90"/>
        <v>261</v>
      </c>
      <c r="P1200">
        <f t="shared" si="91"/>
        <v>54.62</v>
      </c>
      <c r="Q1200" s="9" t="s">
        <v>8328</v>
      </c>
      <c r="R1200" t="s">
        <v>8329</v>
      </c>
      <c r="S1200" s="20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3">
        <f t="shared" si="90"/>
        <v>101</v>
      </c>
      <c r="P1201">
        <f t="shared" si="91"/>
        <v>299.22000000000003</v>
      </c>
      <c r="Q1201" s="9" t="s">
        <v>8328</v>
      </c>
      <c r="R1201" t="s">
        <v>8329</v>
      </c>
      <c r="S1201" s="20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3">
        <f t="shared" si="90"/>
        <v>126</v>
      </c>
      <c r="P1202">
        <f t="shared" si="91"/>
        <v>58.53</v>
      </c>
      <c r="Q1202" s="9" t="s">
        <v>8328</v>
      </c>
      <c r="R1202" t="s">
        <v>8329</v>
      </c>
      <c r="S1202" s="20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3">
        <f t="shared" si="90"/>
        <v>102</v>
      </c>
      <c r="P1203">
        <f t="shared" si="91"/>
        <v>55.37</v>
      </c>
      <c r="Q1203" s="9" t="s">
        <v>8328</v>
      </c>
      <c r="R1203" t="s">
        <v>8329</v>
      </c>
      <c r="S1203" s="20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3">
        <f t="shared" si="90"/>
        <v>199</v>
      </c>
      <c r="P1204">
        <f t="shared" si="91"/>
        <v>183.8</v>
      </c>
      <c r="Q1204" s="9" t="s">
        <v>8328</v>
      </c>
      <c r="R1204" t="s">
        <v>8329</v>
      </c>
      <c r="S1204" s="20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3">
        <f t="shared" si="90"/>
        <v>102</v>
      </c>
      <c r="P1205">
        <f t="shared" si="91"/>
        <v>165.35</v>
      </c>
      <c r="Q1205" s="9" t="s">
        <v>8328</v>
      </c>
      <c r="R1205" t="s">
        <v>8329</v>
      </c>
      <c r="S1205" s="20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3">
        <f t="shared" si="90"/>
        <v>103</v>
      </c>
      <c r="P1206">
        <f t="shared" si="91"/>
        <v>234.79</v>
      </c>
      <c r="Q1206" s="9" t="s">
        <v>8328</v>
      </c>
      <c r="R1206" t="s">
        <v>8329</v>
      </c>
      <c r="S1206" s="20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3">
        <f t="shared" si="90"/>
        <v>101</v>
      </c>
      <c r="P1207">
        <f t="shared" si="91"/>
        <v>211.48</v>
      </c>
      <c r="Q1207" s="9" t="s">
        <v>8328</v>
      </c>
      <c r="R1207" t="s">
        <v>8329</v>
      </c>
      <c r="S1207" s="20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3">
        <f t="shared" si="90"/>
        <v>115</v>
      </c>
      <c r="P1208">
        <f t="shared" si="91"/>
        <v>32.340000000000003</v>
      </c>
      <c r="Q1208" s="9" t="s">
        <v>8328</v>
      </c>
      <c r="R1208" t="s">
        <v>8329</v>
      </c>
      <c r="S1208" s="20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3">
        <f t="shared" si="90"/>
        <v>104</v>
      </c>
      <c r="P1209">
        <f t="shared" si="91"/>
        <v>123.38</v>
      </c>
      <c r="Q1209" s="9" t="s">
        <v>8328</v>
      </c>
      <c r="R1209" t="s">
        <v>8329</v>
      </c>
      <c r="S1209" s="20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3">
        <f t="shared" si="90"/>
        <v>155</v>
      </c>
      <c r="P1210">
        <f t="shared" si="91"/>
        <v>207.07</v>
      </c>
      <c r="Q1210" s="9" t="s">
        <v>8328</v>
      </c>
      <c r="R1210" t="s">
        <v>8329</v>
      </c>
      <c r="S1210" s="20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3">
        <f t="shared" si="90"/>
        <v>106</v>
      </c>
      <c r="P1211">
        <f t="shared" si="91"/>
        <v>138.26</v>
      </c>
      <c r="Q1211" s="9" t="s">
        <v>8328</v>
      </c>
      <c r="R1211" t="s">
        <v>8329</v>
      </c>
      <c r="S1211" s="20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3">
        <f t="shared" si="90"/>
        <v>254</v>
      </c>
      <c r="P1212">
        <f t="shared" si="91"/>
        <v>493.82</v>
      </c>
      <c r="Q1212" s="9" t="s">
        <v>8328</v>
      </c>
      <c r="R1212" t="s">
        <v>8329</v>
      </c>
      <c r="S1212" s="20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3">
        <f t="shared" si="90"/>
        <v>101</v>
      </c>
      <c r="P1213">
        <f t="shared" si="91"/>
        <v>168.5</v>
      </c>
      <c r="Q1213" s="9" t="s">
        <v>8328</v>
      </c>
      <c r="R1213" t="s">
        <v>8329</v>
      </c>
      <c r="S1213" s="20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3">
        <f t="shared" si="90"/>
        <v>129</v>
      </c>
      <c r="P1214">
        <f t="shared" si="91"/>
        <v>38.869999999999997</v>
      </c>
      <c r="Q1214" s="9" t="s">
        <v>8328</v>
      </c>
      <c r="R1214" t="s">
        <v>8329</v>
      </c>
      <c r="S1214" s="20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3">
        <f t="shared" si="90"/>
        <v>102</v>
      </c>
      <c r="P1215">
        <f t="shared" si="91"/>
        <v>61.53</v>
      </c>
      <c r="Q1215" s="9" t="s">
        <v>8328</v>
      </c>
      <c r="R1215" t="s">
        <v>8329</v>
      </c>
      <c r="S1215" s="20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3">
        <f t="shared" si="90"/>
        <v>132</v>
      </c>
      <c r="P1216">
        <f t="shared" si="91"/>
        <v>105.44</v>
      </c>
      <c r="Q1216" s="9" t="s">
        <v>8328</v>
      </c>
      <c r="R1216" t="s">
        <v>8329</v>
      </c>
      <c r="S1216" s="20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3">
        <f t="shared" si="90"/>
        <v>786</v>
      </c>
      <c r="P1217">
        <f t="shared" si="91"/>
        <v>71.59</v>
      </c>
      <c r="Q1217" s="9" t="s">
        <v>8328</v>
      </c>
      <c r="R1217" t="s">
        <v>8329</v>
      </c>
      <c r="S1217" s="20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3">
        <f t="shared" ref="O1218:O1281" si="95">ROUND(E1218/D1218*100,0)</f>
        <v>146</v>
      </c>
      <c r="P1218">
        <f t="shared" ref="P1218:P1281" si="96">IFERROR(ROUND(E1218/L1218,2),0)</f>
        <v>91.88</v>
      </c>
      <c r="Q1218" s="9" t="s">
        <v>8328</v>
      </c>
      <c r="R1218" t="s">
        <v>8329</v>
      </c>
      <c r="S1218" s="20">
        <f t="shared" ref="S1218:S1281" si="97">(((J1218/60)/60)/24)+DATE(1970,1,1)</f>
        <v>42247.616400462968</v>
      </c>
      <c r="T1218" s="14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3">
        <f t="shared" si="95"/>
        <v>103</v>
      </c>
      <c r="P1219">
        <f t="shared" si="96"/>
        <v>148.57</v>
      </c>
      <c r="Q1219" s="9" t="s">
        <v>8328</v>
      </c>
      <c r="R1219" t="s">
        <v>8329</v>
      </c>
      <c r="S1219" s="20">
        <f t="shared" si="97"/>
        <v>42535.809490740736</v>
      </c>
      <c r="T1219" s="14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3">
        <f t="shared" si="95"/>
        <v>172</v>
      </c>
      <c r="P1220">
        <f t="shared" si="96"/>
        <v>174.21</v>
      </c>
      <c r="Q1220" s="9" t="s">
        <v>8328</v>
      </c>
      <c r="R1220" t="s">
        <v>8329</v>
      </c>
      <c r="S1220" s="20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3">
        <f t="shared" si="95"/>
        <v>159</v>
      </c>
      <c r="P1221">
        <f t="shared" si="96"/>
        <v>102.86</v>
      </c>
      <c r="Q1221" s="9" t="s">
        <v>8328</v>
      </c>
      <c r="R1221" t="s">
        <v>8329</v>
      </c>
      <c r="S1221" s="20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3">
        <f t="shared" si="95"/>
        <v>104</v>
      </c>
      <c r="P1222">
        <f t="shared" si="96"/>
        <v>111.18</v>
      </c>
      <c r="Q1222" s="9" t="s">
        <v>8328</v>
      </c>
      <c r="R1222" t="s">
        <v>8329</v>
      </c>
      <c r="S1222" s="20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3">
        <f t="shared" si="95"/>
        <v>111</v>
      </c>
      <c r="P1223">
        <f t="shared" si="96"/>
        <v>23.8</v>
      </c>
      <c r="Q1223" s="9" t="s">
        <v>8328</v>
      </c>
      <c r="R1223" t="s">
        <v>8329</v>
      </c>
      <c r="S1223" s="20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3">
        <f t="shared" si="95"/>
        <v>280</v>
      </c>
      <c r="P1224">
        <f t="shared" si="96"/>
        <v>81.27</v>
      </c>
      <c r="Q1224" s="9" t="s">
        <v>8328</v>
      </c>
      <c r="R1224" t="s">
        <v>8329</v>
      </c>
      <c r="S1224" s="20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3">
        <f t="shared" si="95"/>
        <v>112</v>
      </c>
      <c r="P1225">
        <f t="shared" si="96"/>
        <v>116.21</v>
      </c>
      <c r="Q1225" s="9" t="s">
        <v>8328</v>
      </c>
      <c r="R1225" t="s">
        <v>8329</v>
      </c>
      <c r="S1225" s="20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3">
        <f t="shared" si="95"/>
        <v>7</v>
      </c>
      <c r="P1226">
        <f t="shared" si="96"/>
        <v>58.89</v>
      </c>
      <c r="Q1226" s="9" t="s">
        <v>8324</v>
      </c>
      <c r="R1226" t="s">
        <v>8325</v>
      </c>
      <c r="S1226" s="20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3">
        <f t="shared" si="95"/>
        <v>4</v>
      </c>
      <c r="P1227">
        <f t="shared" si="96"/>
        <v>44</v>
      </c>
      <c r="Q1227" s="9" t="s">
        <v>8324</v>
      </c>
      <c r="R1227" t="s">
        <v>8325</v>
      </c>
      <c r="S1227" s="20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3">
        <f t="shared" si="95"/>
        <v>4</v>
      </c>
      <c r="P1228">
        <f t="shared" si="96"/>
        <v>48.43</v>
      </c>
      <c r="Q1228" s="9" t="s">
        <v>8324</v>
      </c>
      <c r="R1228" t="s">
        <v>8325</v>
      </c>
      <c r="S1228" s="20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3">
        <f t="shared" si="95"/>
        <v>0</v>
      </c>
      <c r="P1229">
        <f t="shared" si="96"/>
        <v>0</v>
      </c>
      <c r="Q1229" s="9" t="s">
        <v>8324</v>
      </c>
      <c r="R1229" t="s">
        <v>8325</v>
      </c>
      <c r="S1229" s="20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3">
        <f t="shared" si="95"/>
        <v>29</v>
      </c>
      <c r="P1230">
        <f t="shared" si="96"/>
        <v>61.04</v>
      </c>
      <c r="Q1230" s="9" t="s">
        <v>8324</v>
      </c>
      <c r="R1230" t="s">
        <v>8325</v>
      </c>
      <c r="S1230" s="20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3">
        <f t="shared" si="95"/>
        <v>1</v>
      </c>
      <c r="P1231">
        <f t="shared" si="96"/>
        <v>25</v>
      </c>
      <c r="Q1231" s="9" t="s">
        <v>8324</v>
      </c>
      <c r="R1231" t="s">
        <v>8325</v>
      </c>
      <c r="S1231" s="20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3">
        <f t="shared" si="95"/>
        <v>0</v>
      </c>
      <c r="P1232">
        <f t="shared" si="96"/>
        <v>0</v>
      </c>
      <c r="Q1232" s="9" t="s">
        <v>8324</v>
      </c>
      <c r="R1232" t="s">
        <v>8325</v>
      </c>
      <c r="S1232" s="20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3">
        <f t="shared" si="95"/>
        <v>0</v>
      </c>
      <c r="P1233">
        <f t="shared" si="96"/>
        <v>0</v>
      </c>
      <c r="Q1233" s="9" t="s">
        <v>8324</v>
      </c>
      <c r="R1233" t="s">
        <v>8325</v>
      </c>
      <c r="S1233" s="20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3">
        <f t="shared" si="95"/>
        <v>1</v>
      </c>
      <c r="P1234">
        <f t="shared" si="96"/>
        <v>40</v>
      </c>
      <c r="Q1234" s="9" t="s">
        <v>8324</v>
      </c>
      <c r="R1234" t="s">
        <v>8325</v>
      </c>
      <c r="S1234" s="20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3">
        <f t="shared" si="95"/>
        <v>12</v>
      </c>
      <c r="P1235">
        <f t="shared" si="96"/>
        <v>19.329999999999998</v>
      </c>
      <c r="Q1235" s="9" t="s">
        <v>8324</v>
      </c>
      <c r="R1235" t="s">
        <v>8325</v>
      </c>
      <c r="S1235" s="20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3">
        <f t="shared" si="95"/>
        <v>0</v>
      </c>
      <c r="P1236">
        <f t="shared" si="96"/>
        <v>0</v>
      </c>
      <c r="Q1236" s="9" t="s">
        <v>8324</v>
      </c>
      <c r="R1236" t="s">
        <v>8325</v>
      </c>
      <c r="S1236" s="20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3">
        <f t="shared" si="95"/>
        <v>3</v>
      </c>
      <c r="P1237">
        <f t="shared" si="96"/>
        <v>35</v>
      </c>
      <c r="Q1237" s="9" t="s">
        <v>8324</v>
      </c>
      <c r="R1237" t="s">
        <v>8325</v>
      </c>
      <c r="S1237" s="20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5.6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3">
        <f t="shared" si="95"/>
        <v>0</v>
      </c>
      <c r="P1238">
        <f t="shared" si="96"/>
        <v>0</v>
      </c>
      <c r="Q1238" s="9" t="s">
        <v>8324</v>
      </c>
      <c r="R1238" t="s">
        <v>8325</v>
      </c>
      <c r="S1238" s="20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3">
        <f t="shared" si="95"/>
        <v>0</v>
      </c>
      <c r="P1239">
        <f t="shared" si="96"/>
        <v>0</v>
      </c>
      <c r="Q1239" s="9" t="s">
        <v>8324</v>
      </c>
      <c r="R1239" t="s">
        <v>8325</v>
      </c>
      <c r="S1239" s="20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3">
        <f t="shared" si="95"/>
        <v>18</v>
      </c>
      <c r="P1240">
        <f t="shared" si="96"/>
        <v>59.33</v>
      </c>
      <c r="Q1240" s="9" t="s">
        <v>8324</v>
      </c>
      <c r="R1240" t="s">
        <v>8325</v>
      </c>
      <c r="S1240" s="20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3">
        <f t="shared" si="95"/>
        <v>0</v>
      </c>
      <c r="P1241">
        <f t="shared" si="96"/>
        <v>0</v>
      </c>
      <c r="Q1241" s="9" t="s">
        <v>8324</v>
      </c>
      <c r="R1241" t="s">
        <v>8325</v>
      </c>
      <c r="S1241" s="20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3">
        <f t="shared" si="95"/>
        <v>3</v>
      </c>
      <c r="P1242">
        <f t="shared" si="96"/>
        <v>30.13</v>
      </c>
      <c r="Q1242" s="9" t="s">
        <v>8324</v>
      </c>
      <c r="R1242" t="s">
        <v>8325</v>
      </c>
      <c r="S1242" s="20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3">
        <f t="shared" si="95"/>
        <v>51</v>
      </c>
      <c r="P1243">
        <f t="shared" si="96"/>
        <v>74.62</v>
      </c>
      <c r="Q1243" s="9" t="s">
        <v>8324</v>
      </c>
      <c r="R1243" t="s">
        <v>8325</v>
      </c>
      <c r="S1243" s="20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3">
        <f t="shared" si="95"/>
        <v>1</v>
      </c>
      <c r="P1244">
        <f t="shared" si="96"/>
        <v>5</v>
      </c>
      <c r="Q1244" s="9" t="s">
        <v>8324</v>
      </c>
      <c r="R1244" t="s">
        <v>8325</v>
      </c>
      <c r="S1244" s="20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3">
        <f t="shared" si="95"/>
        <v>14</v>
      </c>
      <c r="P1245">
        <f t="shared" si="96"/>
        <v>44.5</v>
      </c>
      <c r="Q1245" s="9" t="s">
        <v>8324</v>
      </c>
      <c r="R1245" t="s">
        <v>8325</v>
      </c>
      <c r="S1245" s="20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3">
        <f t="shared" si="95"/>
        <v>104</v>
      </c>
      <c r="P1246">
        <f t="shared" si="96"/>
        <v>46.13</v>
      </c>
      <c r="Q1246" s="9" t="s">
        <v>8324</v>
      </c>
      <c r="R1246" t="s">
        <v>8348</v>
      </c>
      <c r="S1246" s="20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3">
        <f t="shared" si="95"/>
        <v>120</v>
      </c>
      <c r="P1247">
        <f t="shared" si="96"/>
        <v>141.47</v>
      </c>
      <c r="Q1247" s="9" t="s">
        <v>8324</v>
      </c>
      <c r="R1247" t="s">
        <v>8348</v>
      </c>
      <c r="S1247" s="20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3">
        <f t="shared" si="95"/>
        <v>117</v>
      </c>
      <c r="P1248">
        <f t="shared" si="96"/>
        <v>75.48</v>
      </c>
      <c r="Q1248" s="9" t="s">
        <v>8324</v>
      </c>
      <c r="R1248" t="s">
        <v>8348</v>
      </c>
      <c r="S1248" s="20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3">
        <f t="shared" si="95"/>
        <v>122</v>
      </c>
      <c r="P1249">
        <f t="shared" si="96"/>
        <v>85.5</v>
      </c>
      <c r="Q1249" s="9" t="s">
        <v>8324</v>
      </c>
      <c r="R1249" t="s">
        <v>8348</v>
      </c>
      <c r="S1249" s="20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3">
        <f t="shared" si="95"/>
        <v>152</v>
      </c>
      <c r="P1250">
        <f t="shared" si="96"/>
        <v>64.25</v>
      </c>
      <c r="Q1250" s="9" t="s">
        <v>8324</v>
      </c>
      <c r="R1250" t="s">
        <v>8348</v>
      </c>
      <c r="S1250" s="20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3">
        <f t="shared" si="95"/>
        <v>104</v>
      </c>
      <c r="P1251">
        <f t="shared" si="96"/>
        <v>64.47</v>
      </c>
      <c r="Q1251" s="9" t="s">
        <v>8324</v>
      </c>
      <c r="R1251" t="s">
        <v>8348</v>
      </c>
      <c r="S1251" s="20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3">
        <f t="shared" si="95"/>
        <v>200</v>
      </c>
      <c r="P1252">
        <f t="shared" si="96"/>
        <v>118.2</v>
      </c>
      <c r="Q1252" s="9" t="s">
        <v>8324</v>
      </c>
      <c r="R1252" t="s">
        <v>8348</v>
      </c>
      <c r="S1252" s="20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3">
        <f t="shared" si="95"/>
        <v>102</v>
      </c>
      <c r="P1253">
        <f t="shared" si="96"/>
        <v>82.54</v>
      </c>
      <c r="Q1253" s="9" t="s">
        <v>8324</v>
      </c>
      <c r="R1253" t="s">
        <v>8348</v>
      </c>
      <c r="S1253" s="20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3">
        <f t="shared" si="95"/>
        <v>138</v>
      </c>
      <c r="P1254">
        <f t="shared" si="96"/>
        <v>34.17</v>
      </c>
      <c r="Q1254" s="9" t="s">
        <v>8324</v>
      </c>
      <c r="R1254" t="s">
        <v>8348</v>
      </c>
      <c r="S1254" s="20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3">
        <f t="shared" si="95"/>
        <v>303833</v>
      </c>
      <c r="P1255">
        <f t="shared" si="96"/>
        <v>42.73</v>
      </c>
      <c r="Q1255" s="9" t="s">
        <v>8324</v>
      </c>
      <c r="R1255" t="s">
        <v>8348</v>
      </c>
      <c r="S1255" s="20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3">
        <f t="shared" si="95"/>
        <v>199</v>
      </c>
      <c r="P1256">
        <f t="shared" si="96"/>
        <v>94.49</v>
      </c>
      <c r="Q1256" s="9" t="s">
        <v>8324</v>
      </c>
      <c r="R1256" t="s">
        <v>8348</v>
      </c>
      <c r="S1256" s="20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3">
        <f t="shared" si="95"/>
        <v>202</v>
      </c>
      <c r="P1257">
        <f t="shared" si="96"/>
        <v>55.7</v>
      </c>
      <c r="Q1257" s="9" t="s">
        <v>8324</v>
      </c>
      <c r="R1257" t="s">
        <v>8348</v>
      </c>
      <c r="S1257" s="20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3">
        <f t="shared" si="95"/>
        <v>118</v>
      </c>
      <c r="P1258">
        <f t="shared" si="96"/>
        <v>98.03</v>
      </c>
      <c r="Q1258" s="9" t="s">
        <v>8324</v>
      </c>
      <c r="R1258" t="s">
        <v>8348</v>
      </c>
      <c r="S1258" s="20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3">
        <f t="shared" si="95"/>
        <v>295</v>
      </c>
      <c r="P1259">
        <f t="shared" si="96"/>
        <v>92.1</v>
      </c>
      <c r="Q1259" s="9" t="s">
        <v>8324</v>
      </c>
      <c r="R1259" t="s">
        <v>8348</v>
      </c>
      <c r="S1259" s="20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3">
        <f t="shared" si="95"/>
        <v>213</v>
      </c>
      <c r="P1260">
        <f t="shared" si="96"/>
        <v>38.18</v>
      </c>
      <c r="Q1260" s="9" t="s">
        <v>8324</v>
      </c>
      <c r="R1260" t="s">
        <v>8348</v>
      </c>
      <c r="S1260" s="20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3">
        <f t="shared" si="95"/>
        <v>104</v>
      </c>
      <c r="P1261">
        <f t="shared" si="96"/>
        <v>27.15</v>
      </c>
      <c r="Q1261" s="9" t="s">
        <v>8324</v>
      </c>
      <c r="R1261" t="s">
        <v>8348</v>
      </c>
      <c r="S1261" s="20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3">
        <f t="shared" si="95"/>
        <v>114</v>
      </c>
      <c r="P1262">
        <f t="shared" si="96"/>
        <v>50.69</v>
      </c>
      <c r="Q1262" s="9" t="s">
        <v>8324</v>
      </c>
      <c r="R1262" t="s">
        <v>8348</v>
      </c>
      <c r="S1262" s="20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3">
        <f t="shared" si="95"/>
        <v>101</v>
      </c>
      <c r="P1263">
        <f t="shared" si="96"/>
        <v>38.94</v>
      </c>
      <c r="Q1263" s="9" t="s">
        <v>8324</v>
      </c>
      <c r="R1263" t="s">
        <v>8348</v>
      </c>
      <c r="S1263" s="20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3">
        <f t="shared" si="95"/>
        <v>125</v>
      </c>
      <c r="P1264">
        <f t="shared" si="96"/>
        <v>77.64</v>
      </c>
      <c r="Q1264" s="9" t="s">
        <v>8324</v>
      </c>
      <c r="R1264" t="s">
        <v>8348</v>
      </c>
      <c r="S1264" s="20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3">
        <f t="shared" si="95"/>
        <v>119</v>
      </c>
      <c r="P1265">
        <f t="shared" si="96"/>
        <v>43.54</v>
      </c>
      <c r="Q1265" s="9" t="s">
        <v>8324</v>
      </c>
      <c r="R1265" t="s">
        <v>8348</v>
      </c>
      <c r="S1265" s="20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3">
        <f t="shared" si="95"/>
        <v>166</v>
      </c>
      <c r="P1266">
        <f t="shared" si="96"/>
        <v>31.82</v>
      </c>
      <c r="Q1266" s="9" t="s">
        <v>8324</v>
      </c>
      <c r="R1266" t="s">
        <v>8348</v>
      </c>
      <c r="S1266" s="20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3">
        <f t="shared" si="95"/>
        <v>119</v>
      </c>
      <c r="P1267">
        <f t="shared" si="96"/>
        <v>63.18</v>
      </c>
      <c r="Q1267" s="9" t="s">
        <v>8324</v>
      </c>
      <c r="R1267" t="s">
        <v>8348</v>
      </c>
      <c r="S1267" s="20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3">
        <f t="shared" si="95"/>
        <v>100</v>
      </c>
      <c r="P1268">
        <f t="shared" si="96"/>
        <v>190.9</v>
      </c>
      <c r="Q1268" s="9" t="s">
        <v>8324</v>
      </c>
      <c r="R1268" t="s">
        <v>8348</v>
      </c>
      <c r="S1268" s="20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3">
        <f t="shared" si="95"/>
        <v>102</v>
      </c>
      <c r="P1269">
        <f t="shared" si="96"/>
        <v>140.86000000000001</v>
      </c>
      <c r="Q1269" s="9" t="s">
        <v>8324</v>
      </c>
      <c r="R1269" t="s">
        <v>8348</v>
      </c>
      <c r="S1269" s="20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3">
        <f t="shared" si="95"/>
        <v>117</v>
      </c>
      <c r="P1270">
        <f t="shared" si="96"/>
        <v>76.92</v>
      </c>
      <c r="Q1270" s="9" t="s">
        <v>8324</v>
      </c>
      <c r="R1270" t="s">
        <v>8348</v>
      </c>
      <c r="S1270" s="20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3">
        <f t="shared" si="95"/>
        <v>109</v>
      </c>
      <c r="P1271">
        <f t="shared" si="96"/>
        <v>99.16</v>
      </c>
      <c r="Q1271" s="9" t="s">
        <v>8324</v>
      </c>
      <c r="R1271" t="s">
        <v>8348</v>
      </c>
      <c r="S1271" s="20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3">
        <f t="shared" si="95"/>
        <v>115</v>
      </c>
      <c r="P1272">
        <f t="shared" si="96"/>
        <v>67.88</v>
      </c>
      <c r="Q1272" s="9" t="s">
        <v>8324</v>
      </c>
      <c r="R1272" t="s">
        <v>8348</v>
      </c>
      <c r="S1272" s="20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3">
        <f t="shared" si="95"/>
        <v>102</v>
      </c>
      <c r="P1273">
        <f t="shared" si="96"/>
        <v>246.29</v>
      </c>
      <c r="Q1273" s="9" t="s">
        <v>8324</v>
      </c>
      <c r="R1273" t="s">
        <v>8348</v>
      </c>
      <c r="S1273" s="20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3">
        <f t="shared" si="95"/>
        <v>106</v>
      </c>
      <c r="P1274">
        <f t="shared" si="96"/>
        <v>189.29</v>
      </c>
      <c r="Q1274" s="9" t="s">
        <v>8324</v>
      </c>
      <c r="R1274" t="s">
        <v>8348</v>
      </c>
      <c r="S1274" s="20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3">
        <f t="shared" si="95"/>
        <v>104</v>
      </c>
      <c r="P1275">
        <f t="shared" si="96"/>
        <v>76.67</v>
      </c>
      <c r="Q1275" s="9" t="s">
        <v>8324</v>
      </c>
      <c r="R1275" t="s">
        <v>8348</v>
      </c>
      <c r="S1275" s="20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3">
        <f t="shared" si="95"/>
        <v>155</v>
      </c>
      <c r="P1276">
        <f t="shared" si="96"/>
        <v>82.96</v>
      </c>
      <c r="Q1276" s="9" t="s">
        <v>8324</v>
      </c>
      <c r="R1276" t="s">
        <v>8348</v>
      </c>
      <c r="S1276" s="20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3">
        <f t="shared" si="95"/>
        <v>162</v>
      </c>
      <c r="P1277">
        <f t="shared" si="96"/>
        <v>62.52</v>
      </c>
      <c r="Q1277" s="9" t="s">
        <v>8324</v>
      </c>
      <c r="R1277" t="s">
        <v>8348</v>
      </c>
      <c r="S1277" s="20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3">
        <f t="shared" si="95"/>
        <v>104</v>
      </c>
      <c r="P1278">
        <f t="shared" si="96"/>
        <v>46.07</v>
      </c>
      <c r="Q1278" s="9" t="s">
        <v>8324</v>
      </c>
      <c r="R1278" t="s">
        <v>8348</v>
      </c>
      <c r="S1278" s="20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3">
        <f t="shared" si="95"/>
        <v>106</v>
      </c>
      <c r="P1279">
        <f t="shared" si="96"/>
        <v>38.54</v>
      </c>
      <c r="Q1279" s="9" t="s">
        <v>8324</v>
      </c>
      <c r="R1279" t="s">
        <v>8348</v>
      </c>
      <c r="S1279" s="20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3">
        <f t="shared" si="95"/>
        <v>155</v>
      </c>
      <c r="P1280">
        <f t="shared" si="96"/>
        <v>53.01</v>
      </c>
      <c r="Q1280" s="9" t="s">
        <v>8324</v>
      </c>
      <c r="R1280" t="s">
        <v>8348</v>
      </c>
      <c r="S1280" s="20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3">
        <f t="shared" si="95"/>
        <v>111</v>
      </c>
      <c r="P1281">
        <f t="shared" si="96"/>
        <v>73.36</v>
      </c>
      <c r="Q1281" s="9" t="s">
        <v>8324</v>
      </c>
      <c r="R1281" t="s">
        <v>8348</v>
      </c>
      <c r="S1281" s="20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3">
        <f t="shared" ref="O1282:O1345" si="100">ROUND(E1282/D1282*100,0)</f>
        <v>111</v>
      </c>
      <c r="P1282">
        <f t="shared" ref="P1282:P1345" si="101">IFERROR(ROUND(E1282/L1282,2),0)</f>
        <v>127.98</v>
      </c>
      <c r="Q1282" s="9" t="s">
        <v>8324</v>
      </c>
      <c r="R1282" t="s">
        <v>8348</v>
      </c>
      <c r="S1282" s="20">
        <f t="shared" ref="S1282:S1345" si="102">(((J1282/60)/60)/24)+DATE(1970,1,1)</f>
        <v>40513.757569444446</v>
      </c>
      <c r="T1282" s="14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3">
        <f t="shared" si="100"/>
        <v>111</v>
      </c>
      <c r="P1283">
        <f t="shared" si="101"/>
        <v>104.73</v>
      </c>
      <c r="Q1283" s="9" t="s">
        <v>8324</v>
      </c>
      <c r="R1283" t="s">
        <v>8348</v>
      </c>
      <c r="S1283" s="20">
        <f t="shared" si="102"/>
        <v>41463.743472222224</v>
      </c>
      <c r="T1283" s="14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3">
        <f t="shared" si="100"/>
        <v>124</v>
      </c>
      <c r="P1284">
        <f t="shared" si="101"/>
        <v>67.67</v>
      </c>
      <c r="Q1284" s="9" t="s">
        <v>8324</v>
      </c>
      <c r="R1284" t="s">
        <v>8348</v>
      </c>
      <c r="S1284" s="20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3">
        <f t="shared" si="100"/>
        <v>211</v>
      </c>
      <c r="P1285">
        <f t="shared" si="101"/>
        <v>95.93</v>
      </c>
      <c r="Q1285" s="9" t="s">
        <v>8324</v>
      </c>
      <c r="R1285" t="s">
        <v>8348</v>
      </c>
      <c r="S1285" s="20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3">
        <f t="shared" si="100"/>
        <v>101</v>
      </c>
      <c r="P1286">
        <f t="shared" si="101"/>
        <v>65.16</v>
      </c>
      <c r="Q1286" s="9" t="s">
        <v>8310</v>
      </c>
      <c r="R1286" t="s">
        <v>8334</v>
      </c>
      <c r="S1286" s="20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3">
        <f t="shared" si="100"/>
        <v>102</v>
      </c>
      <c r="P1287">
        <f t="shared" si="101"/>
        <v>32.270000000000003</v>
      </c>
      <c r="Q1287" s="9" t="s">
        <v>8310</v>
      </c>
      <c r="R1287" t="s">
        <v>8334</v>
      </c>
      <c r="S1287" s="20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3">
        <f t="shared" si="100"/>
        <v>108</v>
      </c>
      <c r="P1288">
        <f t="shared" si="101"/>
        <v>81.25</v>
      </c>
      <c r="Q1288" s="9" t="s">
        <v>8310</v>
      </c>
      <c r="R1288" t="s">
        <v>8334</v>
      </c>
      <c r="S1288" s="20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3">
        <f t="shared" si="100"/>
        <v>242</v>
      </c>
      <c r="P1289">
        <f t="shared" si="101"/>
        <v>24.2</v>
      </c>
      <c r="Q1289" s="9" t="s">
        <v>8310</v>
      </c>
      <c r="R1289" t="s">
        <v>8334</v>
      </c>
      <c r="S1289" s="20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3">
        <f t="shared" si="100"/>
        <v>100</v>
      </c>
      <c r="P1290">
        <f t="shared" si="101"/>
        <v>65.87</v>
      </c>
      <c r="Q1290" s="9" t="s">
        <v>8310</v>
      </c>
      <c r="R1290" t="s">
        <v>8334</v>
      </c>
      <c r="S1290" s="20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3">
        <f t="shared" si="100"/>
        <v>125</v>
      </c>
      <c r="P1291">
        <f t="shared" si="101"/>
        <v>36.08</v>
      </c>
      <c r="Q1291" s="9" t="s">
        <v>8310</v>
      </c>
      <c r="R1291" t="s">
        <v>8334</v>
      </c>
      <c r="S1291" s="20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3">
        <f t="shared" si="100"/>
        <v>109</v>
      </c>
      <c r="P1292">
        <f t="shared" si="101"/>
        <v>44.19</v>
      </c>
      <c r="Q1292" s="9" t="s">
        <v>8310</v>
      </c>
      <c r="R1292" t="s">
        <v>8334</v>
      </c>
      <c r="S1292" s="20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3">
        <f t="shared" si="100"/>
        <v>146</v>
      </c>
      <c r="P1293">
        <f t="shared" si="101"/>
        <v>104.07</v>
      </c>
      <c r="Q1293" s="9" t="s">
        <v>8310</v>
      </c>
      <c r="R1293" t="s">
        <v>8334</v>
      </c>
      <c r="S1293" s="20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3">
        <f t="shared" si="100"/>
        <v>110</v>
      </c>
      <c r="P1294">
        <f t="shared" si="101"/>
        <v>35.96</v>
      </c>
      <c r="Q1294" s="9" t="s">
        <v>8310</v>
      </c>
      <c r="R1294" t="s">
        <v>8334</v>
      </c>
      <c r="S1294" s="20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3">
        <f t="shared" si="100"/>
        <v>102</v>
      </c>
      <c r="P1295">
        <f t="shared" si="101"/>
        <v>127.79</v>
      </c>
      <c r="Q1295" s="9" t="s">
        <v>8310</v>
      </c>
      <c r="R1295" t="s">
        <v>8334</v>
      </c>
      <c r="S1295" s="20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3">
        <f t="shared" si="100"/>
        <v>122</v>
      </c>
      <c r="P1296">
        <f t="shared" si="101"/>
        <v>27.73</v>
      </c>
      <c r="Q1296" s="9" t="s">
        <v>8310</v>
      </c>
      <c r="R1296" t="s">
        <v>8334</v>
      </c>
      <c r="S1296" s="20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3">
        <f t="shared" si="100"/>
        <v>102</v>
      </c>
      <c r="P1297">
        <f t="shared" si="101"/>
        <v>39.83</v>
      </c>
      <c r="Q1297" s="9" t="s">
        <v>8310</v>
      </c>
      <c r="R1297" t="s">
        <v>8334</v>
      </c>
      <c r="S1297" s="20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3">
        <f t="shared" si="100"/>
        <v>141</v>
      </c>
      <c r="P1298">
        <f t="shared" si="101"/>
        <v>52.17</v>
      </c>
      <c r="Q1298" s="9" t="s">
        <v>8310</v>
      </c>
      <c r="R1298" t="s">
        <v>8334</v>
      </c>
      <c r="S1298" s="20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3">
        <f t="shared" si="100"/>
        <v>110</v>
      </c>
      <c r="P1299">
        <f t="shared" si="101"/>
        <v>92.04</v>
      </c>
      <c r="Q1299" s="9" t="s">
        <v>8310</v>
      </c>
      <c r="R1299" t="s">
        <v>8334</v>
      </c>
      <c r="S1299" s="20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3">
        <f t="shared" si="100"/>
        <v>105</v>
      </c>
      <c r="P1300">
        <f t="shared" si="101"/>
        <v>63.42</v>
      </c>
      <c r="Q1300" s="9" t="s">
        <v>8310</v>
      </c>
      <c r="R1300" t="s">
        <v>8334</v>
      </c>
      <c r="S1300" s="20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3">
        <f t="shared" si="100"/>
        <v>124</v>
      </c>
      <c r="P1301">
        <f t="shared" si="101"/>
        <v>135.63</v>
      </c>
      <c r="Q1301" s="9" t="s">
        <v>8310</v>
      </c>
      <c r="R1301" t="s">
        <v>8334</v>
      </c>
      <c r="S1301" s="20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3">
        <f t="shared" si="100"/>
        <v>135</v>
      </c>
      <c r="P1302">
        <f t="shared" si="101"/>
        <v>168.75</v>
      </c>
      <c r="Q1302" s="9" t="s">
        <v>8310</v>
      </c>
      <c r="R1302" t="s">
        <v>8334</v>
      </c>
      <c r="S1302" s="20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3">
        <f t="shared" si="100"/>
        <v>103</v>
      </c>
      <c r="P1303">
        <f t="shared" si="101"/>
        <v>70.86</v>
      </c>
      <c r="Q1303" s="9" t="s">
        <v>8310</v>
      </c>
      <c r="R1303" t="s">
        <v>8334</v>
      </c>
      <c r="S1303" s="20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3">
        <f t="shared" si="100"/>
        <v>100</v>
      </c>
      <c r="P1304">
        <f t="shared" si="101"/>
        <v>50</v>
      </c>
      <c r="Q1304" s="9" t="s">
        <v>8310</v>
      </c>
      <c r="R1304" t="s">
        <v>8334</v>
      </c>
      <c r="S1304" s="20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3">
        <f t="shared" si="100"/>
        <v>130</v>
      </c>
      <c r="P1305">
        <f t="shared" si="101"/>
        <v>42.21</v>
      </c>
      <c r="Q1305" s="9" t="s">
        <v>8310</v>
      </c>
      <c r="R1305" t="s">
        <v>8334</v>
      </c>
      <c r="S1305" s="20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3">
        <f t="shared" si="100"/>
        <v>40</v>
      </c>
      <c r="P1306">
        <f t="shared" si="101"/>
        <v>152.41</v>
      </c>
      <c r="Q1306" s="9" t="s">
        <v>8315</v>
      </c>
      <c r="R1306" t="s">
        <v>8323</v>
      </c>
      <c r="S1306" s="20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3">
        <f t="shared" si="100"/>
        <v>26</v>
      </c>
      <c r="P1307">
        <f t="shared" si="101"/>
        <v>90.62</v>
      </c>
      <c r="Q1307" s="9" t="s">
        <v>8315</v>
      </c>
      <c r="R1307" t="s">
        <v>8323</v>
      </c>
      <c r="S1307" s="20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3">
        <f t="shared" si="100"/>
        <v>65</v>
      </c>
      <c r="P1308">
        <f t="shared" si="101"/>
        <v>201.6</v>
      </c>
      <c r="Q1308" s="9" t="s">
        <v>8315</v>
      </c>
      <c r="R1308" t="s">
        <v>8323</v>
      </c>
      <c r="S1308" s="20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3">
        <f t="shared" si="100"/>
        <v>12</v>
      </c>
      <c r="P1309">
        <f t="shared" si="101"/>
        <v>127.93</v>
      </c>
      <c r="Q1309" s="9" t="s">
        <v>8315</v>
      </c>
      <c r="R1309" t="s">
        <v>8323</v>
      </c>
      <c r="S1309" s="20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3">
        <f t="shared" si="100"/>
        <v>11</v>
      </c>
      <c r="P1310">
        <f t="shared" si="101"/>
        <v>29.89</v>
      </c>
      <c r="Q1310" s="9" t="s">
        <v>8315</v>
      </c>
      <c r="R1310" t="s">
        <v>8323</v>
      </c>
      <c r="S1310" s="20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3">
        <f t="shared" si="100"/>
        <v>112</v>
      </c>
      <c r="P1311">
        <f t="shared" si="101"/>
        <v>367.97</v>
      </c>
      <c r="Q1311" s="9" t="s">
        <v>8315</v>
      </c>
      <c r="R1311" t="s">
        <v>8323</v>
      </c>
      <c r="S1311" s="20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3">
        <f t="shared" si="100"/>
        <v>16</v>
      </c>
      <c r="P1312">
        <f t="shared" si="101"/>
        <v>129.16999999999999</v>
      </c>
      <c r="Q1312" s="9" t="s">
        <v>8315</v>
      </c>
      <c r="R1312" t="s">
        <v>8323</v>
      </c>
      <c r="S1312" s="20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3">
        <f t="shared" si="100"/>
        <v>32</v>
      </c>
      <c r="P1313">
        <f t="shared" si="101"/>
        <v>800.7</v>
      </c>
      <c r="Q1313" s="9" t="s">
        <v>8315</v>
      </c>
      <c r="R1313" t="s">
        <v>8323</v>
      </c>
      <c r="S1313" s="20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3">
        <f t="shared" si="100"/>
        <v>1</v>
      </c>
      <c r="P1314">
        <f t="shared" si="101"/>
        <v>28</v>
      </c>
      <c r="Q1314" s="9" t="s">
        <v>8315</v>
      </c>
      <c r="R1314" t="s">
        <v>8323</v>
      </c>
      <c r="S1314" s="20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3">
        <f t="shared" si="100"/>
        <v>31</v>
      </c>
      <c r="P1315">
        <f t="shared" si="101"/>
        <v>102.02</v>
      </c>
      <c r="Q1315" s="9" t="s">
        <v>8315</v>
      </c>
      <c r="R1315" t="s">
        <v>8323</v>
      </c>
      <c r="S1315" s="20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3">
        <f t="shared" si="100"/>
        <v>1</v>
      </c>
      <c r="P1316">
        <f t="shared" si="101"/>
        <v>184.36</v>
      </c>
      <c r="Q1316" s="9" t="s">
        <v>8315</v>
      </c>
      <c r="R1316" t="s">
        <v>8323</v>
      </c>
      <c r="S1316" s="20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3">
        <f t="shared" si="100"/>
        <v>40</v>
      </c>
      <c r="P1317">
        <f t="shared" si="101"/>
        <v>162.91999999999999</v>
      </c>
      <c r="Q1317" s="9" t="s">
        <v>8315</v>
      </c>
      <c r="R1317" t="s">
        <v>8323</v>
      </c>
      <c r="S1317" s="20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3">
        <f t="shared" si="100"/>
        <v>0</v>
      </c>
      <c r="P1318">
        <f t="shared" si="101"/>
        <v>1</v>
      </c>
      <c r="Q1318" s="9" t="s">
        <v>8315</v>
      </c>
      <c r="R1318" t="s">
        <v>8323</v>
      </c>
      <c r="S1318" s="20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3">
        <f t="shared" si="100"/>
        <v>6</v>
      </c>
      <c r="P1319">
        <f t="shared" si="101"/>
        <v>603.53</v>
      </c>
      <c r="Q1319" s="9" t="s">
        <v>8315</v>
      </c>
      <c r="R1319" t="s">
        <v>8323</v>
      </c>
      <c r="S1319" s="20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3">
        <f t="shared" si="100"/>
        <v>15</v>
      </c>
      <c r="P1320">
        <f t="shared" si="101"/>
        <v>45.41</v>
      </c>
      <c r="Q1320" s="9" t="s">
        <v>8315</v>
      </c>
      <c r="R1320" t="s">
        <v>8323</v>
      </c>
      <c r="S1320" s="20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3">
        <f t="shared" si="100"/>
        <v>15</v>
      </c>
      <c r="P1321">
        <f t="shared" si="101"/>
        <v>97.33</v>
      </c>
      <c r="Q1321" s="9" t="s">
        <v>8315</v>
      </c>
      <c r="R1321" t="s">
        <v>8323</v>
      </c>
      <c r="S1321" s="20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3">
        <f t="shared" si="100"/>
        <v>1</v>
      </c>
      <c r="P1322">
        <f t="shared" si="101"/>
        <v>167.67</v>
      </c>
      <c r="Q1322" s="9" t="s">
        <v>8315</v>
      </c>
      <c r="R1322" t="s">
        <v>8323</v>
      </c>
      <c r="S1322" s="20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3">
        <f t="shared" si="100"/>
        <v>1</v>
      </c>
      <c r="P1323">
        <f t="shared" si="101"/>
        <v>859.86</v>
      </c>
      <c r="Q1323" s="9" t="s">
        <v>8315</v>
      </c>
      <c r="R1323" t="s">
        <v>8323</v>
      </c>
      <c r="S1323" s="20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3">
        <f t="shared" si="100"/>
        <v>0</v>
      </c>
      <c r="P1324">
        <f t="shared" si="101"/>
        <v>26.5</v>
      </c>
      <c r="Q1324" s="9" t="s">
        <v>8315</v>
      </c>
      <c r="R1324" t="s">
        <v>8323</v>
      </c>
      <c r="S1324" s="20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3">
        <f t="shared" si="100"/>
        <v>9</v>
      </c>
      <c r="P1325">
        <f t="shared" si="101"/>
        <v>30.27</v>
      </c>
      <c r="Q1325" s="9" t="s">
        <v>8315</v>
      </c>
      <c r="R1325" t="s">
        <v>8323</v>
      </c>
      <c r="S1325" s="20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3">
        <f t="shared" si="100"/>
        <v>10</v>
      </c>
      <c r="P1326">
        <f t="shared" si="101"/>
        <v>54.67</v>
      </c>
      <c r="Q1326" s="9" t="s">
        <v>8315</v>
      </c>
      <c r="R1326" t="s">
        <v>8323</v>
      </c>
      <c r="S1326" s="20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3">
        <f t="shared" si="100"/>
        <v>2</v>
      </c>
      <c r="P1327">
        <f t="shared" si="101"/>
        <v>60.75</v>
      </c>
      <c r="Q1327" s="9" t="s">
        <v>8315</v>
      </c>
      <c r="R1327" t="s">
        <v>8323</v>
      </c>
      <c r="S1327" s="20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3">
        <f t="shared" si="100"/>
        <v>1</v>
      </c>
      <c r="P1328">
        <f t="shared" si="101"/>
        <v>102.73</v>
      </c>
      <c r="Q1328" s="9" t="s">
        <v>8315</v>
      </c>
      <c r="R1328" t="s">
        <v>8323</v>
      </c>
      <c r="S1328" s="20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3">
        <f t="shared" si="100"/>
        <v>4</v>
      </c>
      <c r="P1329">
        <f t="shared" si="101"/>
        <v>41.59</v>
      </c>
      <c r="Q1329" s="9" t="s">
        <v>8315</v>
      </c>
      <c r="R1329" t="s">
        <v>8323</v>
      </c>
      <c r="S1329" s="20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3">
        <f t="shared" si="100"/>
        <v>2</v>
      </c>
      <c r="P1330">
        <f t="shared" si="101"/>
        <v>116.53</v>
      </c>
      <c r="Q1330" s="9" t="s">
        <v>8315</v>
      </c>
      <c r="R1330" t="s">
        <v>8323</v>
      </c>
      <c r="S1330" s="20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3">
        <f t="shared" si="100"/>
        <v>1</v>
      </c>
      <c r="P1331">
        <f t="shared" si="101"/>
        <v>45.33</v>
      </c>
      <c r="Q1331" s="9" t="s">
        <v>8315</v>
      </c>
      <c r="R1331" t="s">
        <v>8323</v>
      </c>
      <c r="S1331" s="20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3">
        <f t="shared" si="100"/>
        <v>22</v>
      </c>
      <c r="P1332">
        <f t="shared" si="101"/>
        <v>157.46</v>
      </c>
      <c r="Q1332" s="9" t="s">
        <v>8315</v>
      </c>
      <c r="R1332" t="s">
        <v>8323</v>
      </c>
      <c r="S1332" s="20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3">
        <f t="shared" si="100"/>
        <v>1</v>
      </c>
      <c r="P1333">
        <f t="shared" si="101"/>
        <v>100.5</v>
      </c>
      <c r="Q1333" s="9" t="s">
        <v>8315</v>
      </c>
      <c r="R1333" t="s">
        <v>8323</v>
      </c>
      <c r="S1333" s="20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3">
        <f t="shared" si="100"/>
        <v>0</v>
      </c>
      <c r="P1334">
        <f t="shared" si="101"/>
        <v>0</v>
      </c>
      <c r="Q1334" s="9" t="s">
        <v>8315</v>
      </c>
      <c r="R1334" t="s">
        <v>8323</v>
      </c>
      <c r="S1334" s="20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3">
        <f t="shared" si="100"/>
        <v>0</v>
      </c>
      <c r="P1335">
        <f t="shared" si="101"/>
        <v>0</v>
      </c>
      <c r="Q1335" s="9" t="s">
        <v>8315</v>
      </c>
      <c r="R1335" t="s">
        <v>8323</v>
      </c>
      <c r="S1335" s="20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3">
        <f t="shared" si="100"/>
        <v>11</v>
      </c>
      <c r="P1336">
        <f t="shared" si="101"/>
        <v>51.82</v>
      </c>
      <c r="Q1336" s="9" t="s">
        <v>8315</v>
      </c>
      <c r="R1336" t="s">
        <v>8323</v>
      </c>
      <c r="S1336" s="20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3">
        <f t="shared" si="100"/>
        <v>20</v>
      </c>
      <c r="P1337">
        <f t="shared" si="101"/>
        <v>308.75</v>
      </c>
      <c r="Q1337" s="9" t="s">
        <v>8315</v>
      </c>
      <c r="R1337" t="s">
        <v>8323</v>
      </c>
      <c r="S1337" s="20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3">
        <f t="shared" si="100"/>
        <v>85</v>
      </c>
      <c r="P1338">
        <f t="shared" si="101"/>
        <v>379.23</v>
      </c>
      <c r="Q1338" s="9" t="s">
        <v>8315</v>
      </c>
      <c r="R1338" t="s">
        <v>8323</v>
      </c>
      <c r="S1338" s="20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3">
        <f t="shared" si="100"/>
        <v>49</v>
      </c>
      <c r="P1339">
        <f t="shared" si="101"/>
        <v>176.36</v>
      </c>
      <c r="Q1339" s="9" t="s">
        <v>8315</v>
      </c>
      <c r="R1339" t="s">
        <v>8323</v>
      </c>
      <c r="S1339" s="20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3">
        <f t="shared" si="100"/>
        <v>3</v>
      </c>
      <c r="P1340">
        <f t="shared" si="101"/>
        <v>66.069999999999993</v>
      </c>
      <c r="Q1340" s="9" t="s">
        <v>8315</v>
      </c>
      <c r="R1340" t="s">
        <v>8323</v>
      </c>
      <c r="S1340" s="20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3">
        <f t="shared" si="100"/>
        <v>7</v>
      </c>
      <c r="P1341">
        <f t="shared" si="101"/>
        <v>89.65</v>
      </c>
      <c r="Q1341" s="9" t="s">
        <v>8315</v>
      </c>
      <c r="R1341" t="s">
        <v>8323</v>
      </c>
      <c r="S1341" s="20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3">
        <f t="shared" si="100"/>
        <v>0</v>
      </c>
      <c r="P1342">
        <f t="shared" si="101"/>
        <v>0</v>
      </c>
      <c r="Q1342" s="9" t="s">
        <v>8315</v>
      </c>
      <c r="R1342" t="s">
        <v>8323</v>
      </c>
      <c r="S1342" s="20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3">
        <f t="shared" si="100"/>
        <v>70</v>
      </c>
      <c r="P1343">
        <f t="shared" si="101"/>
        <v>382.39</v>
      </c>
      <c r="Q1343" s="9" t="s">
        <v>8315</v>
      </c>
      <c r="R1343" t="s">
        <v>8323</v>
      </c>
      <c r="S1343" s="20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3">
        <f t="shared" si="100"/>
        <v>0</v>
      </c>
      <c r="P1344">
        <f t="shared" si="101"/>
        <v>100</v>
      </c>
      <c r="Q1344" s="9" t="s">
        <v>8315</v>
      </c>
      <c r="R1344" t="s">
        <v>8323</v>
      </c>
      <c r="S1344" s="20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3">
        <f t="shared" si="100"/>
        <v>102</v>
      </c>
      <c r="P1345">
        <f t="shared" si="101"/>
        <v>158.36000000000001</v>
      </c>
      <c r="Q1345" s="9" t="s">
        <v>8315</v>
      </c>
      <c r="R1345" t="s">
        <v>8323</v>
      </c>
      <c r="S1345" s="20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3">
        <f t="shared" ref="O1346:O1409" si="105">ROUND(E1346/D1346*100,0)</f>
        <v>378</v>
      </c>
      <c r="P1346">
        <f t="shared" ref="P1346:P1409" si="106">IFERROR(ROUND(E1346/L1346,2),0)</f>
        <v>40.76</v>
      </c>
      <c r="Q1346" s="9" t="s">
        <v>8312</v>
      </c>
      <c r="R1346" t="s">
        <v>8346</v>
      </c>
      <c r="S1346" s="20">
        <f t="shared" ref="S1346:S1409" si="107">(((J1346/60)/60)/24)+DATE(1970,1,1)</f>
        <v>42522.789803240739</v>
      </c>
      <c r="T1346" s="14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3">
        <f t="shared" si="105"/>
        <v>125</v>
      </c>
      <c r="P1347">
        <f t="shared" si="106"/>
        <v>53.57</v>
      </c>
      <c r="Q1347" s="9" t="s">
        <v>8312</v>
      </c>
      <c r="R1347" t="s">
        <v>8346</v>
      </c>
      <c r="S1347" s="20">
        <f t="shared" si="107"/>
        <v>41799.814340277779</v>
      </c>
      <c r="T1347" s="14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3">
        <f t="shared" si="105"/>
        <v>147</v>
      </c>
      <c r="P1348">
        <f t="shared" si="106"/>
        <v>48.45</v>
      </c>
      <c r="Q1348" s="9" t="s">
        <v>8312</v>
      </c>
      <c r="R1348" t="s">
        <v>8346</v>
      </c>
      <c r="S1348" s="20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3">
        <f t="shared" si="105"/>
        <v>102</v>
      </c>
      <c r="P1349">
        <f t="shared" si="106"/>
        <v>82.42</v>
      </c>
      <c r="Q1349" s="9" t="s">
        <v>8312</v>
      </c>
      <c r="R1349" t="s">
        <v>8346</v>
      </c>
      <c r="S1349" s="20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3">
        <f t="shared" si="105"/>
        <v>102</v>
      </c>
      <c r="P1350">
        <f t="shared" si="106"/>
        <v>230.19</v>
      </c>
      <c r="Q1350" s="9" t="s">
        <v>8312</v>
      </c>
      <c r="R1350" t="s">
        <v>8346</v>
      </c>
      <c r="S1350" s="20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3">
        <f t="shared" si="105"/>
        <v>204</v>
      </c>
      <c r="P1351">
        <f t="shared" si="106"/>
        <v>59.36</v>
      </c>
      <c r="Q1351" s="9" t="s">
        <v>8312</v>
      </c>
      <c r="R1351" t="s">
        <v>8346</v>
      </c>
      <c r="S1351" s="20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3">
        <f t="shared" si="105"/>
        <v>104</v>
      </c>
      <c r="P1352">
        <f t="shared" si="106"/>
        <v>66.7</v>
      </c>
      <c r="Q1352" s="9" t="s">
        <v>8312</v>
      </c>
      <c r="R1352" t="s">
        <v>8346</v>
      </c>
      <c r="S1352" s="20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3">
        <f t="shared" si="105"/>
        <v>101</v>
      </c>
      <c r="P1353">
        <f t="shared" si="106"/>
        <v>168.78</v>
      </c>
      <c r="Q1353" s="9" t="s">
        <v>8312</v>
      </c>
      <c r="R1353" t="s">
        <v>8346</v>
      </c>
      <c r="S1353" s="20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3">
        <f t="shared" si="105"/>
        <v>136</v>
      </c>
      <c r="P1354">
        <f t="shared" si="106"/>
        <v>59.97</v>
      </c>
      <c r="Q1354" s="9" t="s">
        <v>8312</v>
      </c>
      <c r="R1354" t="s">
        <v>8346</v>
      </c>
      <c r="S1354" s="20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3">
        <f t="shared" si="105"/>
        <v>134</v>
      </c>
      <c r="P1355">
        <f t="shared" si="106"/>
        <v>31.81</v>
      </c>
      <c r="Q1355" s="9" t="s">
        <v>8312</v>
      </c>
      <c r="R1355" t="s">
        <v>8346</v>
      </c>
      <c r="S1355" s="20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3">
        <f t="shared" si="105"/>
        <v>130</v>
      </c>
      <c r="P1356">
        <f t="shared" si="106"/>
        <v>24.42</v>
      </c>
      <c r="Q1356" s="9" t="s">
        <v>8312</v>
      </c>
      <c r="R1356" t="s">
        <v>8346</v>
      </c>
      <c r="S1356" s="20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3">
        <f t="shared" si="105"/>
        <v>123</v>
      </c>
      <c r="P1357">
        <f t="shared" si="106"/>
        <v>25.35</v>
      </c>
      <c r="Q1357" s="9" t="s">
        <v>8312</v>
      </c>
      <c r="R1357" t="s">
        <v>8346</v>
      </c>
      <c r="S1357" s="20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3">
        <f t="shared" si="105"/>
        <v>183</v>
      </c>
      <c r="P1358">
        <f t="shared" si="106"/>
        <v>71.44</v>
      </c>
      <c r="Q1358" s="9" t="s">
        <v>8312</v>
      </c>
      <c r="R1358" t="s">
        <v>8346</v>
      </c>
      <c r="S1358" s="20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3">
        <f t="shared" si="105"/>
        <v>125</v>
      </c>
      <c r="P1359">
        <f t="shared" si="106"/>
        <v>38.549999999999997</v>
      </c>
      <c r="Q1359" s="9" t="s">
        <v>8312</v>
      </c>
      <c r="R1359" t="s">
        <v>8346</v>
      </c>
      <c r="S1359" s="20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3">
        <f t="shared" si="105"/>
        <v>112</v>
      </c>
      <c r="P1360">
        <f t="shared" si="106"/>
        <v>68.37</v>
      </c>
      <c r="Q1360" s="9" t="s">
        <v>8312</v>
      </c>
      <c r="R1360" t="s">
        <v>8346</v>
      </c>
      <c r="S1360" s="20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3">
        <f t="shared" si="105"/>
        <v>116</v>
      </c>
      <c r="P1361">
        <f t="shared" si="106"/>
        <v>40.21</v>
      </c>
      <c r="Q1361" s="9" t="s">
        <v>8312</v>
      </c>
      <c r="R1361" t="s">
        <v>8346</v>
      </c>
      <c r="S1361" s="20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3">
        <f t="shared" si="105"/>
        <v>173</v>
      </c>
      <c r="P1362">
        <f t="shared" si="106"/>
        <v>32.07</v>
      </c>
      <c r="Q1362" s="9" t="s">
        <v>8312</v>
      </c>
      <c r="R1362" t="s">
        <v>8346</v>
      </c>
      <c r="S1362" s="20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3">
        <f t="shared" si="105"/>
        <v>126</v>
      </c>
      <c r="P1363">
        <f t="shared" si="106"/>
        <v>28.63</v>
      </c>
      <c r="Q1363" s="9" t="s">
        <v>8312</v>
      </c>
      <c r="R1363" t="s">
        <v>8346</v>
      </c>
      <c r="S1363" s="20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3">
        <f t="shared" si="105"/>
        <v>109</v>
      </c>
      <c r="P1364">
        <f t="shared" si="106"/>
        <v>43.64</v>
      </c>
      <c r="Q1364" s="9" t="s">
        <v>8312</v>
      </c>
      <c r="R1364" t="s">
        <v>8346</v>
      </c>
      <c r="S1364" s="20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3">
        <f t="shared" si="105"/>
        <v>100</v>
      </c>
      <c r="P1365">
        <f t="shared" si="106"/>
        <v>40</v>
      </c>
      <c r="Q1365" s="9" t="s">
        <v>8312</v>
      </c>
      <c r="R1365" t="s">
        <v>8346</v>
      </c>
      <c r="S1365" s="20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3">
        <f t="shared" si="105"/>
        <v>119</v>
      </c>
      <c r="P1366">
        <f t="shared" si="106"/>
        <v>346.04</v>
      </c>
      <c r="Q1366" s="9" t="s">
        <v>8324</v>
      </c>
      <c r="R1366" t="s">
        <v>8348</v>
      </c>
      <c r="S1366" s="20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3">
        <f t="shared" si="105"/>
        <v>100</v>
      </c>
      <c r="P1367">
        <f t="shared" si="106"/>
        <v>81.739999999999995</v>
      </c>
      <c r="Q1367" s="9" t="s">
        <v>8324</v>
      </c>
      <c r="R1367" t="s">
        <v>8348</v>
      </c>
      <c r="S1367" s="20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5.6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3">
        <f t="shared" si="105"/>
        <v>126</v>
      </c>
      <c r="P1368">
        <f t="shared" si="106"/>
        <v>64.540000000000006</v>
      </c>
      <c r="Q1368" s="9" t="s">
        <v>8324</v>
      </c>
      <c r="R1368" t="s">
        <v>8348</v>
      </c>
      <c r="S1368" s="20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3">
        <f t="shared" si="105"/>
        <v>114</v>
      </c>
      <c r="P1369">
        <f t="shared" si="106"/>
        <v>63.48</v>
      </c>
      <c r="Q1369" s="9" t="s">
        <v>8324</v>
      </c>
      <c r="R1369" t="s">
        <v>8348</v>
      </c>
      <c r="S1369" s="20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3">
        <f t="shared" si="105"/>
        <v>111</v>
      </c>
      <c r="P1370">
        <f t="shared" si="106"/>
        <v>63.62</v>
      </c>
      <c r="Q1370" s="9" t="s">
        <v>8324</v>
      </c>
      <c r="R1370" t="s">
        <v>8348</v>
      </c>
      <c r="S1370" s="20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3">
        <f t="shared" si="105"/>
        <v>105</v>
      </c>
      <c r="P1371">
        <f t="shared" si="106"/>
        <v>83.97</v>
      </c>
      <c r="Q1371" s="9" t="s">
        <v>8324</v>
      </c>
      <c r="R1371" t="s">
        <v>8348</v>
      </c>
      <c r="S1371" s="20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3">
        <f t="shared" si="105"/>
        <v>104</v>
      </c>
      <c r="P1372">
        <f t="shared" si="106"/>
        <v>77.75</v>
      </c>
      <c r="Q1372" s="9" t="s">
        <v>8324</v>
      </c>
      <c r="R1372" t="s">
        <v>8348</v>
      </c>
      <c r="S1372" s="20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3">
        <f t="shared" si="105"/>
        <v>107</v>
      </c>
      <c r="P1373">
        <f t="shared" si="106"/>
        <v>107.07</v>
      </c>
      <c r="Q1373" s="9" t="s">
        <v>8324</v>
      </c>
      <c r="R1373" t="s">
        <v>8348</v>
      </c>
      <c r="S1373" s="20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5.6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3">
        <f t="shared" si="105"/>
        <v>124</v>
      </c>
      <c r="P1374">
        <f t="shared" si="106"/>
        <v>38.75</v>
      </c>
      <c r="Q1374" s="9" t="s">
        <v>8324</v>
      </c>
      <c r="R1374" t="s">
        <v>8348</v>
      </c>
      <c r="S1374" s="20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3">
        <f t="shared" si="105"/>
        <v>105</v>
      </c>
      <c r="P1375">
        <f t="shared" si="106"/>
        <v>201.94</v>
      </c>
      <c r="Q1375" s="9" t="s">
        <v>8324</v>
      </c>
      <c r="R1375" t="s">
        <v>8348</v>
      </c>
      <c r="S1375" s="20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3">
        <f t="shared" si="105"/>
        <v>189</v>
      </c>
      <c r="P1376">
        <f t="shared" si="106"/>
        <v>43.06</v>
      </c>
      <c r="Q1376" s="9" t="s">
        <v>8324</v>
      </c>
      <c r="R1376" t="s">
        <v>8348</v>
      </c>
      <c r="S1376" s="20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3">
        <f t="shared" si="105"/>
        <v>171</v>
      </c>
      <c r="P1377">
        <f t="shared" si="106"/>
        <v>62.87</v>
      </c>
      <c r="Q1377" s="9" t="s">
        <v>8324</v>
      </c>
      <c r="R1377" t="s">
        <v>8348</v>
      </c>
      <c r="S1377" s="20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3">
        <f t="shared" si="105"/>
        <v>252</v>
      </c>
      <c r="P1378">
        <f t="shared" si="106"/>
        <v>55.61</v>
      </c>
      <c r="Q1378" s="9" t="s">
        <v>8324</v>
      </c>
      <c r="R1378" t="s">
        <v>8348</v>
      </c>
      <c r="S1378" s="20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3">
        <f t="shared" si="105"/>
        <v>116</v>
      </c>
      <c r="P1379">
        <f t="shared" si="106"/>
        <v>48.71</v>
      </c>
      <c r="Q1379" s="9" t="s">
        <v>8324</v>
      </c>
      <c r="R1379" t="s">
        <v>8348</v>
      </c>
      <c r="S1379" s="20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5.6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3">
        <f t="shared" si="105"/>
        <v>203</v>
      </c>
      <c r="P1380">
        <f t="shared" si="106"/>
        <v>30.58</v>
      </c>
      <c r="Q1380" s="9" t="s">
        <v>8324</v>
      </c>
      <c r="R1380" t="s">
        <v>8348</v>
      </c>
      <c r="S1380" s="20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3">
        <f t="shared" si="105"/>
        <v>112</v>
      </c>
      <c r="P1381">
        <f t="shared" si="106"/>
        <v>73.91</v>
      </c>
      <c r="Q1381" s="9" t="s">
        <v>8324</v>
      </c>
      <c r="R1381" t="s">
        <v>8348</v>
      </c>
      <c r="S1381" s="20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3">
        <f t="shared" si="105"/>
        <v>424</v>
      </c>
      <c r="P1382">
        <f t="shared" si="106"/>
        <v>21.2</v>
      </c>
      <c r="Q1382" s="9" t="s">
        <v>8324</v>
      </c>
      <c r="R1382" t="s">
        <v>8348</v>
      </c>
      <c r="S1382" s="20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3">
        <f t="shared" si="105"/>
        <v>107</v>
      </c>
      <c r="P1383">
        <f t="shared" si="106"/>
        <v>73.36</v>
      </c>
      <c r="Q1383" s="9" t="s">
        <v>8324</v>
      </c>
      <c r="R1383" t="s">
        <v>8348</v>
      </c>
      <c r="S1383" s="20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3">
        <f t="shared" si="105"/>
        <v>104</v>
      </c>
      <c r="P1384">
        <f t="shared" si="106"/>
        <v>56.41</v>
      </c>
      <c r="Q1384" s="9" t="s">
        <v>8324</v>
      </c>
      <c r="R1384" t="s">
        <v>8348</v>
      </c>
      <c r="S1384" s="20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3">
        <f t="shared" si="105"/>
        <v>212</v>
      </c>
      <c r="P1385">
        <f t="shared" si="106"/>
        <v>50.25</v>
      </c>
      <c r="Q1385" s="9" t="s">
        <v>8324</v>
      </c>
      <c r="R1385" t="s">
        <v>8348</v>
      </c>
      <c r="S1385" s="20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3">
        <f t="shared" si="105"/>
        <v>124</v>
      </c>
      <c r="P1386">
        <f t="shared" si="106"/>
        <v>68.94</v>
      </c>
      <c r="Q1386" s="9" t="s">
        <v>8324</v>
      </c>
      <c r="R1386" t="s">
        <v>8348</v>
      </c>
      <c r="S1386" s="20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3">
        <f t="shared" si="105"/>
        <v>110</v>
      </c>
      <c r="P1387">
        <f t="shared" si="106"/>
        <v>65.91</v>
      </c>
      <c r="Q1387" s="9" t="s">
        <v>8324</v>
      </c>
      <c r="R1387" t="s">
        <v>8348</v>
      </c>
      <c r="S1387" s="20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3">
        <f t="shared" si="105"/>
        <v>219</v>
      </c>
      <c r="P1388">
        <f t="shared" si="106"/>
        <v>62.5</v>
      </c>
      <c r="Q1388" s="9" t="s">
        <v>8324</v>
      </c>
      <c r="R1388" t="s">
        <v>8348</v>
      </c>
      <c r="S1388" s="20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3">
        <f t="shared" si="105"/>
        <v>137</v>
      </c>
      <c r="P1389">
        <f t="shared" si="106"/>
        <v>70.06</v>
      </c>
      <c r="Q1389" s="9" t="s">
        <v>8324</v>
      </c>
      <c r="R1389" t="s">
        <v>8348</v>
      </c>
      <c r="S1389" s="20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3">
        <f t="shared" si="105"/>
        <v>135</v>
      </c>
      <c r="P1390">
        <f t="shared" si="106"/>
        <v>60.18</v>
      </c>
      <c r="Q1390" s="9" t="s">
        <v>8324</v>
      </c>
      <c r="R1390" t="s">
        <v>8348</v>
      </c>
      <c r="S1390" s="20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3">
        <f t="shared" si="105"/>
        <v>145</v>
      </c>
      <c r="P1391">
        <f t="shared" si="106"/>
        <v>21.38</v>
      </c>
      <c r="Q1391" s="9" t="s">
        <v>8324</v>
      </c>
      <c r="R1391" t="s">
        <v>8348</v>
      </c>
      <c r="S1391" s="20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3">
        <f t="shared" si="105"/>
        <v>109</v>
      </c>
      <c r="P1392">
        <f t="shared" si="106"/>
        <v>160.79</v>
      </c>
      <c r="Q1392" s="9" t="s">
        <v>8324</v>
      </c>
      <c r="R1392" t="s">
        <v>8348</v>
      </c>
      <c r="S1392" s="20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3">
        <f t="shared" si="105"/>
        <v>110</v>
      </c>
      <c r="P1393">
        <f t="shared" si="106"/>
        <v>42.38</v>
      </c>
      <c r="Q1393" s="9" t="s">
        <v>8324</v>
      </c>
      <c r="R1393" t="s">
        <v>8348</v>
      </c>
      <c r="S1393" s="20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3">
        <f t="shared" si="105"/>
        <v>114</v>
      </c>
      <c r="P1394">
        <f t="shared" si="106"/>
        <v>27.32</v>
      </c>
      <c r="Q1394" s="9" t="s">
        <v>8324</v>
      </c>
      <c r="R1394" t="s">
        <v>8348</v>
      </c>
      <c r="S1394" s="20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5.6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3">
        <f t="shared" si="105"/>
        <v>102</v>
      </c>
      <c r="P1395">
        <f t="shared" si="106"/>
        <v>196.83</v>
      </c>
      <c r="Q1395" s="9" t="s">
        <v>8324</v>
      </c>
      <c r="R1395" t="s">
        <v>8348</v>
      </c>
      <c r="S1395" s="20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3">
        <f t="shared" si="105"/>
        <v>122</v>
      </c>
      <c r="P1396">
        <f t="shared" si="106"/>
        <v>53.88</v>
      </c>
      <c r="Q1396" s="9" t="s">
        <v>8324</v>
      </c>
      <c r="R1396" t="s">
        <v>8348</v>
      </c>
      <c r="S1396" s="20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5.6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3">
        <f t="shared" si="105"/>
        <v>112</v>
      </c>
      <c r="P1397">
        <f t="shared" si="106"/>
        <v>47.76</v>
      </c>
      <c r="Q1397" s="9" t="s">
        <v>8324</v>
      </c>
      <c r="R1397" t="s">
        <v>8348</v>
      </c>
      <c r="S1397" s="20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3">
        <f t="shared" si="105"/>
        <v>107</v>
      </c>
      <c r="P1398">
        <f t="shared" si="106"/>
        <v>88.19</v>
      </c>
      <c r="Q1398" s="9" t="s">
        <v>8324</v>
      </c>
      <c r="R1398" t="s">
        <v>8348</v>
      </c>
      <c r="S1398" s="20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3">
        <f t="shared" si="105"/>
        <v>114</v>
      </c>
      <c r="P1399">
        <f t="shared" si="106"/>
        <v>72.06</v>
      </c>
      <c r="Q1399" s="9" t="s">
        <v>8324</v>
      </c>
      <c r="R1399" t="s">
        <v>8348</v>
      </c>
      <c r="S1399" s="20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3">
        <f t="shared" si="105"/>
        <v>110</v>
      </c>
      <c r="P1400">
        <f t="shared" si="106"/>
        <v>74.25</v>
      </c>
      <c r="Q1400" s="9" t="s">
        <v>8324</v>
      </c>
      <c r="R1400" t="s">
        <v>8348</v>
      </c>
      <c r="S1400" s="20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3">
        <f t="shared" si="105"/>
        <v>126</v>
      </c>
      <c r="P1401">
        <f t="shared" si="106"/>
        <v>61.7</v>
      </c>
      <c r="Q1401" s="9" t="s">
        <v>8324</v>
      </c>
      <c r="R1401" t="s">
        <v>8348</v>
      </c>
      <c r="S1401" s="20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3">
        <f t="shared" si="105"/>
        <v>167</v>
      </c>
      <c r="P1402">
        <f t="shared" si="106"/>
        <v>17.239999999999998</v>
      </c>
      <c r="Q1402" s="9" t="s">
        <v>8324</v>
      </c>
      <c r="R1402" t="s">
        <v>8348</v>
      </c>
      <c r="S1402" s="20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3">
        <f t="shared" si="105"/>
        <v>497</v>
      </c>
      <c r="P1403">
        <f t="shared" si="106"/>
        <v>51.72</v>
      </c>
      <c r="Q1403" s="9" t="s">
        <v>8324</v>
      </c>
      <c r="R1403" t="s">
        <v>8348</v>
      </c>
      <c r="S1403" s="20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3">
        <f t="shared" si="105"/>
        <v>109</v>
      </c>
      <c r="P1404">
        <f t="shared" si="106"/>
        <v>24.15</v>
      </c>
      <c r="Q1404" s="9" t="s">
        <v>8324</v>
      </c>
      <c r="R1404" t="s">
        <v>8348</v>
      </c>
      <c r="S1404" s="20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3">
        <f t="shared" si="105"/>
        <v>103</v>
      </c>
      <c r="P1405">
        <f t="shared" si="106"/>
        <v>62.17</v>
      </c>
      <c r="Q1405" s="9" t="s">
        <v>8324</v>
      </c>
      <c r="R1405" t="s">
        <v>8348</v>
      </c>
      <c r="S1405" s="20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3">
        <f t="shared" si="105"/>
        <v>2</v>
      </c>
      <c r="P1406">
        <f t="shared" si="106"/>
        <v>48.2</v>
      </c>
      <c r="Q1406" s="9" t="s">
        <v>8312</v>
      </c>
      <c r="R1406" t="s">
        <v>8313</v>
      </c>
      <c r="S1406" s="20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3">
        <f t="shared" si="105"/>
        <v>0</v>
      </c>
      <c r="P1407">
        <f t="shared" si="106"/>
        <v>6.18</v>
      </c>
      <c r="Q1407" s="9" t="s">
        <v>8312</v>
      </c>
      <c r="R1407" t="s">
        <v>8313</v>
      </c>
      <c r="S1407" s="20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5.6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3">
        <f t="shared" si="105"/>
        <v>0</v>
      </c>
      <c r="P1408">
        <f t="shared" si="106"/>
        <v>5</v>
      </c>
      <c r="Q1408" s="9" t="s">
        <v>8312</v>
      </c>
      <c r="R1408" t="s">
        <v>8313</v>
      </c>
      <c r="S1408" s="20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3">
        <f t="shared" si="105"/>
        <v>1</v>
      </c>
      <c r="P1409">
        <f t="shared" si="106"/>
        <v>7.5</v>
      </c>
      <c r="Q1409" s="9" t="s">
        <v>8312</v>
      </c>
      <c r="R1409" t="s">
        <v>8313</v>
      </c>
      <c r="S1409" s="20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3">
        <f t="shared" ref="O1410:O1473" si="110">ROUND(E1410/D1410*100,0)</f>
        <v>7</v>
      </c>
      <c r="P1410">
        <f t="shared" ref="P1410:P1473" si="111">IFERROR(ROUND(E1410/L1410,2),0)</f>
        <v>12</v>
      </c>
      <c r="Q1410" s="9" t="s">
        <v>8312</v>
      </c>
      <c r="R1410" t="s">
        <v>8313</v>
      </c>
      <c r="S1410" s="20">
        <f t="shared" ref="S1410:S1473" si="112">(((J1410/60)/60)/24)+DATE(1970,1,1)</f>
        <v>42291.872175925921</v>
      </c>
      <c r="T1410" s="14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3">
        <f t="shared" si="110"/>
        <v>0</v>
      </c>
      <c r="P1411">
        <f t="shared" si="111"/>
        <v>0</v>
      </c>
      <c r="Q1411" s="9" t="s">
        <v>8312</v>
      </c>
      <c r="R1411" t="s">
        <v>8313</v>
      </c>
      <c r="S1411" s="20">
        <f t="shared" si="112"/>
        <v>41945.133506944447</v>
      </c>
      <c r="T1411" s="14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3">
        <f t="shared" si="110"/>
        <v>0</v>
      </c>
      <c r="P1412">
        <f t="shared" si="111"/>
        <v>1</v>
      </c>
      <c r="Q1412" s="9" t="s">
        <v>8312</v>
      </c>
      <c r="R1412" t="s">
        <v>8313</v>
      </c>
      <c r="S1412" s="20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3">
        <f t="shared" si="110"/>
        <v>0</v>
      </c>
      <c r="P1413">
        <f t="shared" si="111"/>
        <v>2.33</v>
      </c>
      <c r="Q1413" s="9" t="s">
        <v>8312</v>
      </c>
      <c r="R1413" t="s">
        <v>8313</v>
      </c>
      <c r="S1413" s="20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3">
        <f t="shared" si="110"/>
        <v>5</v>
      </c>
      <c r="P1414">
        <f t="shared" si="111"/>
        <v>24.62</v>
      </c>
      <c r="Q1414" s="9" t="s">
        <v>8312</v>
      </c>
      <c r="R1414" t="s">
        <v>8313</v>
      </c>
      <c r="S1414" s="20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3">
        <f t="shared" si="110"/>
        <v>5</v>
      </c>
      <c r="P1415">
        <f t="shared" si="111"/>
        <v>100</v>
      </c>
      <c r="Q1415" s="9" t="s">
        <v>8312</v>
      </c>
      <c r="R1415" t="s">
        <v>8313</v>
      </c>
      <c r="S1415" s="20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3">
        <f t="shared" si="110"/>
        <v>0</v>
      </c>
      <c r="P1416">
        <f t="shared" si="111"/>
        <v>1</v>
      </c>
      <c r="Q1416" s="9" t="s">
        <v>8312</v>
      </c>
      <c r="R1416" t="s">
        <v>8313</v>
      </c>
      <c r="S1416" s="20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3">
        <f t="shared" si="110"/>
        <v>18</v>
      </c>
      <c r="P1417">
        <f t="shared" si="111"/>
        <v>88.89</v>
      </c>
      <c r="Q1417" s="9" t="s">
        <v>8312</v>
      </c>
      <c r="R1417" t="s">
        <v>8313</v>
      </c>
      <c r="S1417" s="20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3">
        <f t="shared" si="110"/>
        <v>0</v>
      </c>
      <c r="P1418">
        <f t="shared" si="111"/>
        <v>0</v>
      </c>
      <c r="Q1418" s="9" t="s">
        <v>8312</v>
      </c>
      <c r="R1418" t="s">
        <v>8313</v>
      </c>
      <c r="S1418" s="20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3">
        <f t="shared" si="110"/>
        <v>1</v>
      </c>
      <c r="P1419">
        <f t="shared" si="111"/>
        <v>27.5</v>
      </c>
      <c r="Q1419" s="9" t="s">
        <v>8312</v>
      </c>
      <c r="R1419" t="s">
        <v>8313</v>
      </c>
      <c r="S1419" s="20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3">
        <f t="shared" si="110"/>
        <v>0</v>
      </c>
      <c r="P1420">
        <f t="shared" si="111"/>
        <v>6</v>
      </c>
      <c r="Q1420" s="9" t="s">
        <v>8312</v>
      </c>
      <c r="R1420" t="s">
        <v>8313</v>
      </c>
      <c r="S1420" s="20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3">
        <f t="shared" si="110"/>
        <v>7</v>
      </c>
      <c r="P1421">
        <f t="shared" si="111"/>
        <v>44.5</v>
      </c>
      <c r="Q1421" s="9" t="s">
        <v>8312</v>
      </c>
      <c r="R1421" t="s">
        <v>8313</v>
      </c>
      <c r="S1421" s="20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3">
        <f t="shared" si="110"/>
        <v>3</v>
      </c>
      <c r="P1422">
        <f t="shared" si="111"/>
        <v>1</v>
      </c>
      <c r="Q1422" s="9" t="s">
        <v>8312</v>
      </c>
      <c r="R1422" t="s">
        <v>8313</v>
      </c>
      <c r="S1422" s="20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3">
        <f t="shared" si="110"/>
        <v>0</v>
      </c>
      <c r="P1423">
        <f t="shared" si="111"/>
        <v>100</v>
      </c>
      <c r="Q1423" s="9" t="s">
        <v>8312</v>
      </c>
      <c r="R1423" t="s">
        <v>8313</v>
      </c>
      <c r="S1423" s="20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3">
        <f t="shared" si="110"/>
        <v>0</v>
      </c>
      <c r="P1424">
        <f t="shared" si="111"/>
        <v>13</v>
      </c>
      <c r="Q1424" s="9" t="s">
        <v>8312</v>
      </c>
      <c r="R1424" t="s">
        <v>8313</v>
      </c>
      <c r="S1424" s="20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3">
        <f t="shared" si="110"/>
        <v>0</v>
      </c>
      <c r="P1425">
        <f t="shared" si="111"/>
        <v>100</v>
      </c>
      <c r="Q1425" s="9" t="s">
        <v>8312</v>
      </c>
      <c r="R1425" t="s">
        <v>8313</v>
      </c>
      <c r="S1425" s="20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3">
        <f t="shared" si="110"/>
        <v>20</v>
      </c>
      <c r="P1426">
        <f t="shared" si="111"/>
        <v>109.07</v>
      </c>
      <c r="Q1426" s="9" t="s">
        <v>8312</v>
      </c>
      <c r="R1426" t="s">
        <v>8313</v>
      </c>
      <c r="S1426" s="20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3">
        <f t="shared" si="110"/>
        <v>0</v>
      </c>
      <c r="P1427">
        <f t="shared" si="111"/>
        <v>0</v>
      </c>
      <c r="Q1427" s="9" t="s">
        <v>8312</v>
      </c>
      <c r="R1427" t="s">
        <v>8313</v>
      </c>
      <c r="S1427" s="20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3">
        <f t="shared" si="110"/>
        <v>0</v>
      </c>
      <c r="P1428">
        <f t="shared" si="111"/>
        <v>0</v>
      </c>
      <c r="Q1428" s="9" t="s">
        <v>8312</v>
      </c>
      <c r="R1428" t="s">
        <v>8313</v>
      </c>
      <c r="S1428" s="20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3">
        <f t="shared" si="110"/>
        <v>8</v>
      </c>
      <c r="P1429">
        <f t="shared" si="111"/>
        <v>104.75</v>
      </c>
      <c r="Q1429" s="9" t="s">
        <v>8312</v>
      </c>
      <c r="R1429" t="s">
        <v>8313</v>
      </c>
      <c r="S1429" s="20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3">
        <f t="shared" si="110"/>
        <v>5</v>
      </c>
      <c r="P1430">
        <f t="shared" si="111"/>
        <v>15</v>
      </c>
      <c r="Q1430" s="9" t="s">
        <v>8312</v>
      </c>
      <c r="R1430" t="s">
        <v>8313</v>
      </c>
      <c r="S1430" s="20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3">
        <f t="shared" si="110"/>
        <v>0</v>
      </c>
      <c r="P1431">
        <f t="shared" si="111"/>
        <v>0</v>
      </c>
      <c r="Q1431" s="9" t="s">
        <v>8312</v>
      </c>
      <c r="R1431" t="s">
        <v>8313</v>
      </c>
      <c r="S1431" s="20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3">
        <f t="shared" si="110"/>
        <v>8</v>
      </c>
      <c r="P1432">
        <f t="shared" si="111"/>
        <v>80.599999999999994</v>
      </c>
      <c r="Q1432" s="9" t="s">
        <v>8312</v>
      </c>
      <c r="R1432" t="s">
        <v>8313</v>
      </c>
      <c r="S1432" s="20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3">
        <f t="shared" si="110"/>
        <v>32</v>
      </c>
      <c r="P1433">
        <f t="shared" si="111"/>
        <v>115.55</v>
      </c>
      <c r="Q1433" s="9" t="s">
        <v>8312</v>
      </c>
      <c r="R1433" t="s">
        <v>8313</v>
      </c>
      <c r="S1433" s="20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3">
        <f t="shared" si="110"/>
        <v>0</v>
      </c>
      <c r="P1434">
        <f t="shared" si="111"/>
        <v>0</v>
      </c>
      <c r="Q1434" s="9" t="s">
        <v>8312</v>
      </c>
      <c r="R1434" t="s">
        <v>8313</v>
      </c>
      <c r="S1434" s="20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3">
        <f t="shared" si="110"/>
        <v>7</v>
      </c>
      <c r="P1435">
        <f t="shared" si="111"/>
        <v>80.5</v>
      </c>
      <c r="Q1435" s="9" t="s">
        <v>8312</v>
      </c>
      <c r="R1435" t="s">
        <v>8313</v>
      </c>
      <c r="S1435" s="20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3">
        <f t="shared" si="110"/>
        <v>10</v>
      </c>
      <c r="P1436">
        <f t="shared" si="111"/>
        <v>744.55</v>
      </c>
      <c r="Q1436" s="9" t="s">
        <v>8312</v>
      </c>
      <c r="R1436" t="s">
        <v>8313</v>
      </c>
      <c r="S1436" s="20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3">
        <f t="shared" si="110"/>
        <v>0</v>
      </c>
      <c r="P1437">
        <f t="shared" si="111"/>
        <v>7.5</v>
      </c>
      <c r="Q1437" s="9" t="s">
        <v>8312</v>
      </c>
      <c r="R1437" t="s">
        <v>8313</v>
      </c>
      <c r="S1437" s="20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3">
        <f t="shared" si="110"/>
        <v>1</v>
      </c>
      <c r="P1438">
        <f t="shared" si="111"/>
        <v>38.5</v>
      </c>
      <c r="Q1438" s="9" t="s">
        <v>8312</v>
      </c>
      <c r="R1438" t="s">
        <v>8313</v>
      </c>
      <c r="S1438" s="20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3">
        <f t="shared" si="110"/>
        <v>27</v>
      </c>
      <c r="P1439">
        <f t="shared" si="111"/>
        <v>36.68</v>
      </c>
      <c r="Q1439" s="9" t="s">
        <v>8312</v>
      </c>
      <c r="R1439" t="s">
        <v>8313</v>
      </c>
      <c r="S1439" s="20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3">
        <f t="shared" si="110"/>
        <v>3</v>
      </c>
      <c r="P1440">
        <f t="shared" si="111"/>
        <v>75</v>
      </c>
      <c r="Q1440" s="9" t="s">
        <v>8312</v>
      </c>
      <c r="R1440" t="s">
        <v>8313</v>
      </c>
      <c r="S1440" s="20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3">
        <f t="shared" si="110"/>
        <v>7</v>
      </c>
      <c r="P1441">
        <f t="shared" si="111"/>
        <v>30</v>
      </c>
      <c r="Q1441" s="9" t="s">
        <v>8312</v>
      </c>
      <c r="R1441" t="s">
        <v>8313</v>
      </c>
      <c r="S1441" s="20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3">
        <f t="shared" si="110"/>
        <v>0</v>
      </c>
      <c r="P1442">
        <f t="shared" si="111"/>
        <v>1</v>
      </c>
      <c r="Q1442" s="9" t="s">
        <v>8312</v>
      </c>
      <c r="R1442" t="s">
        <v>8313</v>
      </c>
      <c r="S1442" s="20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3">
        <f t="shared" si="110"/>
        <v>1</v>
      </c>
      <c r="P1443">
        <f t="shared" si="111"/>
        <v>673.33</v>
      </c>
      <c r="Q1443" s="9" t="s">
        <v>8312</v>
      </c>
      <c r="R1443" t="s">
        <v>8313</v>
      </c>
      <c r="S1443" s="20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3">
        <f t="shared" si="110"/>
        <v>0</v>
      </c>
      <c r="P1444">
        <f t="shared" si="111"/>
        <v>0</v>
      </c>
      <c r="Q1444" s="9" t="s">
        <v>8312</v>
      </c>
      <c r="R1444" t="s">
        <v>8313</v>
      </c>
      <c r="S1444" s="20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3">
        <f t="shared" si="110"/>
        <v>0</v>
      </c>
      <c r="P1445">
        <f t="shared" si="111"/>
        <v>0</v>
      </c>
      <c r="Q1445" s="9" t="s">
        <v>8312</v>
      </c>
      <c r="R1445" t="s">
        <v>8313</v>
      </c>
      <c r="S1445" s="20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3">
        <f t="shared" si="110"/>
        <v>0</v>
      </c>
      <c r="P1446">
        <f t="shared" si="111"/>
        <v>0</v>
      </c>
      <c r="Q1446" s="9" t="s">
        <v>8312</v>
      </c>
      <c r="R1446" t="s">
        <v>8313</v>
      </c>
      <c r="S1446" s="20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3">
        <f t="shared" si="110"/>
        <v>0</v>
      </c>
      <c r="P1447">
        <f t="shared" si="111"/>
        <v>0</v>
      </c>
      <c r="Q1447" s="9" t="s">
        <v>8312</v>
      </c>
      <c r="R1447" t="s">
        <v>8313</v>
      </c>
      <c r="S1447" s="20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3">
        <f t="shared" si="110"/>
        <v>0</v>
      </c>
      <c r="P1448">
        <f t="shared" si="111"/>
        <v>0</v>
      </c>
      <c r="Q1448" s="9" t="s">
        <v>8312</v>
      </c>
      <c r="R1448" t="s">
        <v>8313</v>
      </c>
      <c r="S1448" s="20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3">
        <f t="shared" si="110"/>
        <v>0</v>
      </c>
      <c r="P1449">
        <f t="shared" si="111"/>
        <v>25</v>
      </c>
      <c r="Q1449" s="9" t="s">
        <v>8312</v>
      </c>
      <c r="R1449" t="s">
        <v>8313</v>
      </c>
      <c r="S1449" s="20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3">
        <f t="shared" si="110"/>
        <v>0</v>
      </c>
      <c r="P1450">
        <f t="shared" si="111"/>
        <v>0</v>
      </c>
      <c r="Q1450" s="9" t="s">
        <v>8312</v>
      </c>
      <c r="R1450" t="s">
        <v>8313</v>
      </c>
      <c r="S1450" s="20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3">
        <f t="shared" si="110"/>
        <v>0</v>
      </c>
      <c r="P1451">
        <f t="shared" si="111"/>
        <v>0</v>
      </c>
      <c r="Q1451" s="9" t="s">
        <v>8312</v>
      </c>
      <c r="R1451" t="s">
        <v>8313</v>
      </c>
      <c r="S1451" s="20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3">
        <f t="shared" si="110"/>
        <v>0</v>
      </c>
      <c r="P1452">
        <f t="shared" si="111"/>
        <v>1</v>
      </c>
      <c r="Q1452" s="9" t="s">
        <v>8312</v>
      </c>
      <c r="R1452" t="s">
        <v>8313</v>
      </c>
      <c r="S1452" s="20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3">
        <f t="shared" si="110"/>
        <v>0</v>
      </c>
      <c r="P1453">
        <f t="shared" si="111"/>
        <v>1</v>
      </c>
      <c r="Q1453" s="9" t="s">
        <v>8312</v>
      </c>
      <c r="R1453" t="s">
        <v>8313</v>
      </c>
      <c r="S1453" s="20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3">
        <f t="shared" si="110"/>
        <v>0</v>
      </c>
      <c r="P1454">
        <f t="shared" si="111"/>
        <v>0</v>
      </c>
      <c r="Q1454" s="9" t="s">
        <v>8312</v>
      </c>
      <c r="R1454" t="s">
        <v>8313</v>
      </c>
      <c r="S1454" s="20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3">
        <f t="shared" si="110"/>
        <v>0</v>
      </c>
      <c r="P1455">
        <f t="shared" si="111"/>
        <v>0</v>
      </c>
      <c r="Q1455" s="9" t="s">
        <v>8312</v>
      </c>
      <c r="R1455" t="s">
        <v>8313</v>
      </c>
      <c r="S1455" s="20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3">
        <f t="shared" si="110"/>
        <v>1</v>
      </c>
      <c r="P1456">
        <f t="shared" si="111"/>
        <v>15</v>
      </c>
      <c r="Q1456" s="9" t="s">
        <v>8312</v>
      </c>
      <c r="R1456" t="s">
        <v>8313</v>
      </c>
      <c r="S1456" s="20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3">
        <f t="shared" si="110"/>
        <v>11</v>
      </c>
      <c r="P1457">
        <f t="shared" si="111"/>
        <v>225</v>
      </c>
      <c r="Q1457" s="9" t="s">
        <v>8312</v>
      </c>
      <c r="R1457" t="s">
        <v>8313</v>
      </c>
      <c r="S1457" s="20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5.6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3">
        <f t="shared" si="110"/>
        <v>3</v>
      </c>
      <c r="P1458">
        <f t="shared" si="111"/>
        <v>48.33</v>
      </c>
      <c r="Q1458" s="9" t="s">
        <v>8312</v>
      </c>
      <c r="R1458" t="s">
        <v>8313</v>
      </c>
      <c r="S1458" s="20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3">
        <f t="shared" si="110"/>
        <v>0</v>
      </c>
      <c r="P1459">
        <f t="shared" si="111"/>
        <v>0</v>
      </c>
      <c r="Q1459" s="9" t="s">
        <v>8312</v>
      </c>
      <c r="R1459" t="s">
        <v>8313</v>
      </c>
      <c r="S1459" s="20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3">
        <f t="shared" si="110"/>
        <v>0</v>
      </c>
      <c r="P1460">
        <f t="shared" si="111"/>
        <v>0</v>
      </c>
      <c r="Q1460" s="9" t="s">
        <v>8312</v>
      </c>
      <c r="R1460" t="s">
        <v>8313</v>
      </c>
      <c r="S1460" s="20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3">
        <f t="shared" si="110"/>
        <v>0</v>
      </c>
      <c r="P1461">
        <f t="shared" si="111"/>
        <v>0</v>
      </c>
      <c r="Q1461" s="9" t="s">
        <v>8312</v>
      </c>
      <c r="R1461" t="s">
        <v>8313</v>
      </c>
      <c r="S1461" s="20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3">
        <f t="shared" si="110"/>
        <v>0</v>
      </c>
      <c r="P1462">
        <f t="shared" si="111"/>
        <v>0</v>
      </c>
      <c r="Q1462" s="9" t="s">
        <v>8312</v>
      </c>
      <c r="R1462" t="s">
        <v>8313</v>
      </c>
      <c r="S1462" s="20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3">
        <f t="shared" si="110"/>
        <v>101</v>
      </c>
      <c r="P1463">
        <f t="shared" si="111"/>
        <v>44.67</v>
      </c>
      <c r="Q1463" s="9" t="s">
        <v>8312</v>
      </c>
      <c r="R1463" t="s">
        <v>8344</v>
      </c>
      <c r="S1463" s="20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3">
        <f t="shared" si="110"/>
        <v>109</v>
      </c>
      <c r="P1464">
        <f t="shared" si="111"/>
        <v>28.94</v>
      </c>
      <c r="Q1464" s="9" t="s">
        <v>8312</v>
      </c>
      <c r="R1464" t="s">
        <v>8344</v>
      </c>
      <c r="S1464" s="20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3">
        <f t="shared" si="110"/>
        <v>148</v>
      </c>
      <c r="P1465">
        <f t="shared" si="111"/>
        <v>35.44</v>
      </c>
      <c r="Q1465" s="9" t="s">
        <v>8312</v>
      </c>
      <c r="R1465" t="s">
        <v>8344</v>
      </c>
      <c r="S1465" s="20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5.6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3">
        <f t="shared" si="110"/>
        <v>163</v>
      </c>
      <c r="P1466">
        <f t="shared" si="111"/>
        <v>34.869999999999997</v>
      </c>
      <c r="Q1466" s="9" t="s">
        <v>8312</v>
      </c>
      <c r="R1466" t="s">
        <v>8344</v>
      </c>
      <c r="S1466" s="20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3">
        <f t="shared" si="110"/>
        <v>456</v>
      </c>
      <c r="P1467">
        <f t="shared" si="111"/>
        <v>52.62</v>
      </c>
      <c r="Q1467" s="9" t="s">
        <v>8312</v>
      </c>
      <c r="R1467" t="s">
        <v>8344</v>
      </c>
      <c r="S1467" s="20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3">
        <f t="shared" si="110"/>
        <v>108</v>
      </c>
      <c r="P1468">
        <f t="shared" si="111"/>
        <v>69.599999999999994</v>
      </c>
      <c r="Q1468" s="9" t="s">
        <v>8312</v>
      </c>
      <c r="R1468" t="s">
        <v>8344</v>
      </c>
      <c r="S1468" s="20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3">
        <f t="shared" si="110"/>
        <v>115</v>
      </c>
      <c r="P1469">
        <f t="shared" si="111"/>
        <v>76.72</v>
      </c>
      <c r="Q1469" s="9" t="s">
        <v>8312</v>
      </c>
      <c r="R1469" t="s">
        <v>8344</v>
      </c>
      <c r="S1469" s="20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3">
        <f t="shared" si="110"/>
        <v>102</v>
      </c>
      <c r="P1470">
        <f t="shared" si="111"/>
        <v>33.19</v>
      </c>
      <c r="Q1470" s="9" t="s">
        <v>8312</v>
      </c>
      <c r="R1470" t="s">
        <v>8344</v>
      </c>
      <c r="S1470" s="20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3">
        <f t="shared" si="110"/>
        <v>108</v>
      </c>
      <c r="P1471">
        <f t="shared" si="111"/>
        <v>149.46</v>
      </c>
      <c r="Q1471" s="9" t="s">
        <v>8312</v>
      </c>
      <c r="R1471" t="s">
        <v>8344</v>
      </c>
      <c r="S1471" s="20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3">
        <f t="shared" si="110"/>
        <v>125</v>
      </c>
      <c r="P1472">
        <f t="shared" si="111"/>
        <v>23.17</v>
      </c>
      <c r="Q1472" s="9" t="s">
        <v>8312</v>
      </c>
      <c r="R1472" t="s">
        <v>8344</v>
      </c>
      <c r="S1472" s="20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3">
        <f t="shared" si="110"/>
        <v>104</v>
      </c>
      <c r="P1473">
        <f t="shared" si="111"/>
        <v>96.88</v>
      </c>
      <c r="Q1473" s="9" t="s">
        <v>8312</v>
      </c>
      <c r="R1473" t="s">
        <v>8344</v>
      </c>
      <c r="S1473" s="20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3">
        <f t="shared" ref="O1474:O1537" si="115">ROUND(E1474/D1474*100,0)</f>
        <v>139</v>
      </c>
      <c r="P1474">
        <f t="shared" ref="P1474:P1537" si="116">IFERROR(ROUND(E1474/L1474,2),0)</f>
        <v>103.2</v>
      </c>
      <c r="Q1474" s="9" t="s">
        <v>8312</v>
      </c>
      <c r="R1474" t="s">
        <v>8344</v>
      </c>
      <c r="S1474" s="20">
        <f t="shared" ref="S1474:S1537" si="117">(((J1474/60)/60)/24)+DATE(1970,1,1)</f>
        <v>41533.542858796296</v>
      </c>
      <c r="T1474" s="14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5.6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3">
        <f t="shared" si="115"/>
        <v>121</v>
      </c>
      <c r="P1475">
        <f t="shared" si="116"/>
        <v>38.46</v>
      </c>
      <c r="Q1475" s="9" t="s">
        <v>8312</v>
      </c>
      <c r="R1475" t="s">
        <v>8344</v>
      </c>
      <c r="S1475" s="20">
        <f t="shared" si="117"/>
        <v>40939.979618055557</v>
      </c>
      <c r="T1475" s="14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3">
        <f t="shared" si="115"/>
        <v>112</v>
      </c>
      <c r="P1476">
        <f t="shared" si="116"/>
        <v>44.32</v>
      </c>
      <c r="Q1476" s="9" t="s">
        <v>8312</v>
      </c>
      <c r="R1476" t="s">
        <v>8344</v>
      </c>
      <c r="S1476" s="20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3">
        <f t="shared" si="115"/>
        <v>189</v>
      </c>
      <c r="P1477">
        <f t="shared" si="116"/>
        <v>64.17</v>
      </c>
      <c r="Q1477" s="9" t="s">
        <v>8312</v>
      </c>
      <c r="R1477" t="s">
        <v>8344</v>
      </c>
      <c r="S1477" s="20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3">
        <f t="shared" si="115"/>
        <v>662</v>
      </c>
      <c r="P1478">
        <f t="shared" si="116"/>
        <v>43.33</v>
      </c>
      <c r="Q1478" s="9" t="s">
        <v>8312</v>
      </c>
      <c r="R1478" t="s">
        <v>8344</v>
      </c>
      <c r="S1478" s="20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3">
        <f t="shared" si="115"/>
        <v>111</v>
      </c>
      <c r="P1479">
        <f t="shared" si="116"/>
        <v>90.5</v>
      </c>
      <c r="Q1479" s="9" t="s">
        <v>8312</v>
      </c>
      <c r="R1479" t="s">
        <v>8344</v>
      </c>
      <c r="S1479" s="20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3">
        <f t="shared" si="115"/>
        <v>1182</v>
      </c>
      <c r="P1480">
        <f t="shared" si="116"/>
        <v>29.19</v>
      </c>
      <c r="Q1480" s="9" t="s">
        <v>8312</v>
      </c>
      <c r="R1480" t="s">
        <v>8344</v>
      </c>
      <c r="S1480" s="20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3">
        <f t="shared" si="115"/>
        <v>137</v>
      </c>
      <c r="P1481">
        <f t="shared" si="116"/>
        <v>30.96</v>
      </c>
      <c r="Q1481" s="9" t="s">
        <v>8312</v>
      </c>
      <c r="R1481" t="s">
        <v>8344</v>
      </c>
      <c r="S1481" s="20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3">
        <f t="shared" si="115"/>
        <v>117</v>
      </c>
      <c r="P1482">
        <f t="shared" si="116"/>
        <v>92.16</v>
      </c>
      <c r="Q1482" s="9" t="s">
        <v>8312</v>
      </c>
      <c r="R1482" t="s">
        <v>8344</v>
      </c>
      <c r="S1482" s="20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3">
        <f t="shared" si="115"/>
        <v>2</v>
      </c>
      <c r="P1483">
        <f t="shared" si="116"/>
        <v>17.5</v>
      </c>
      <c r="Q1483" s="9" t="s">
        <v>8312</v>
      </c>
      <c r="R1483" t="s">
        <v>8351</v>
      </c>
      <c r="S1483" s="20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3">
        <f t="shared" si="115"/>
        <v>0</v>
      </c>
      <c r="P1484">
        <f t="shared" si="116"/>
        <v>5</v>
      </c>
      <c r="Q1484" s="9" t="s">
        <v>8312</v>
      </c>
      <c r="R1484" t="s">
        <v>8351</v>
      </c>
      <c r="S1484" s="20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3">
        <f t="shared" si="115"/>
        <v>1</v>
      </c>
      <c r="P1485">
        <f t="shared" si="116"/>
        <v>25</v>
      </c>
      <c r="Q1485" s="9" t="s">
        <v>8312</v>
      </c>
      <c r="R1485" t="s">
        <v>8351</v>
      </c>
      <c r="S1485" s="20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5.6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3">
        <f t="shared" si="115"/>
        <v>0</v>
      </c>
      <c r="P1486">
        <f t="shared" si="116"/>
        <v>0</v>
      </c>
      <c r="Q1486" s="9" t="s">
        <v>8312</v>
      </c>
      <c r="R1486" t="s">
        <v>8351</v>
      </c>
      <c r="S1486" s="20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3">
        <f t="shared" si="115"/>
        <v>2</v>
      </c>
      <c r="P1487">
        <f t="shared" si="116"/>
        <v>50</v>
      </c>
      <c r="Q1487" s="9" t="s">
        <v>8312</v>
      </c>
      <c r="R1487" t="s">
        <v>8351</v>
      </c>
      <c r="S1487" s="20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3">
        <f t="shared" si="115"/>
        <v>0</v>
      </c>
      <c r="P1488">
        <f t="shared" si="116"/>
        <v>16</v>
      </c>
      <c r="Q1488" s="9" t="s">
        <v>8312</v>
      </c>
      <c r="R1488" t="s">
        <v>8351</v>
      </c>
      <c r="S1488" s="20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3">
        <f t="shared" si="115"/>
        <v>0</v>
      </c>
      <c r="P1489">
        <f t="shared" si="116"/>
        <v>0</v>
      </c>
      <c r="Q1489" s="9" t="s">
        <v>8312</v>
      </c>
      <c r="R1489" t="s">
        <v>8351</v>
      </c>
      <c r="S1489" s="20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3">
        <f t="shared" si="115"/>
        <v>2</v>
      </c>
      <c r="P1490">
        <f t="shared" si="116"/>
        <v>60</v>
      </c>
      <c r="Q1490" s="9" t="s">
        <v>8312</v>
      </c>
      <c r="R1490" t="s">
        <v>8351</v>
      </c>
      <c r="S1490" s="20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3">
        <f t="shared" si="115"/>
        <v>0</v>
      </c>
      <c r="P1491">
        <f t="shared" si="116"/>
        <v>0</v>
      </c>
      <c r="Q1491" s="9" t="s">
        <v>8312</v>
      </c>
      <c r="R1491" t="s">
        <v>8351</v>
      </c>
      <c r="S1491" s="20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3">
        <f t="shared" si="115"/>
        <v>31</v>
      </c>
      <c r="P1492">
        <f t="shared" si="116"/>
        <v>47.11</v>
      </c>
      <c r="Q1492" s="9" t="s">
        <v>8312</v>
      </c>
      <c r="R1492" t="s">
        <v>8351</v>
      </c>
      <c r="S1492" s="20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3">
        <f t="shared" si="115"/>
        <v>8</v>
      </c>
      <c r="P1493">
        <f t="shared" si="116"/>
        <v>100</v>
      </c>
      <c r="Q1493" s="9" t="s">
        <v>8312</v>
      </c>
      <c r="R1493" t="s">
        <v>8351</v>
      </c>
      <c r="S1493" s="20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3">
        <f t="shared" si="115"/>
        <v>1</v>
      </c>
      <c r="P1494">
        <f t="shared" si="116"/>
        <v>15</v>
      </c>
      <c r="Q1494" s="9" t="s">
        <v>8312</v>
      </c>
      <c r="R1494" t="s">
        <v>8351</v>
      </c>
      <c r="S1494" s="20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3">
        <f t="shared" si="115"/>
        <v>0</v>
      </c>
      <c r="P1495">
        <f t="shared" si="116"/>
        <v>0</v>
      </c>
      <c r="Q1495" s="9" t="s">
        <v>8312</v>
      </c>
      <c r="R1495" t="s">
        <v>8351</v>
      </c>
      <c r="S1495" s="20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3">
        <f t="shared" si="115"/>
        <v>9</v>
      </c>
      <c r="P1496">
        <f t="shared" si="116"/>
        <v>40.450000000000003</v>
      </c>
      <c r="Q1496" s="9" t="s">
        <v>8312</v>
      </c>
      <c r="R1496" t="s">
        <v>8351</v>
      </c>
      <c r="S1496" s="20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3">
        <f t="shared" si="115"/>
        <v>0</v>
      </c>
      <c r="P1497">
        <f t="shared" si="116"/>
        <v>0</v>
      </c>
      <c r="Q1497" s="9" t="s">
        <v>8312</v>
      </c>
      <c r="R1497" t="s">
        <v>8351</v>
      </c>
      <c r="S1497" s="20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3">
        <f t="shared" si="115"/>
        <v>0</v>
      </c>
      <c r="P1498">
        <f t="shared" si="116"/>
        <v>0</v>
      </c>
      <c r="Q1498" s="9" t="s">
        <v>8312</v>
      </c>
      <c r="R1498" t="s">
        <v>8351</v>
      </c>
      <c r="S1498" s="20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3">
        <f t="shared" si="115"/>
        <v>0</v>
      </c>
      <c r="P1499">
        <f t="shared" si="116"/>
        <v>1</v>
      </c>
      <c r="Q1499" s="9" t="s">
        <v>8312</v>
      </c>
      <c r="R1499" t="s">
        <v>8351</v>
      </c>
      <c r="S1499" s="20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3">
        <f t="shared" si="115"/>
        <v>2</v>
      </c>
      <c r="P1500">
        <f t="shared" si="116"/>
        <v>19</v>
      </c>
      <c r="Q1500" s="9" t="s">
        <v>8312</v>
      </c>
      <c r="R1500" t="s">
        <v>8351</v>
      </c>
      <c r="S1500" s="20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3">
        <f t="shared" si="115"/>
        <v>0</v>
      </c>
      <c r="P1501">
        <f t="shared" si="116"/>
        <v>5</v>
      </c>
      <c r="Q1501" s="9" t="s">
        <v>8312</v>
      </c>
      <c r="R1501" t="s">
        <v>8351</v>
      </c>
      <c r="S1501" s="20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3">
        <f t="shared" si="115"/>
        <v>25</v>
      </c>
      <c r="P1502">
        <f t="shared" si="116"/>
        <v>46.73</v>
      </c>
      <c r="Q1502" s="9" t="s">
        <v>8312</v>
      </c>
      <c r="R1502" t="s">
        <v>8351</v>
      </c>
      <c r="S1502" s="20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3">
        <f t="shared" si="115"/>
        <v>166</v>
      </c>
      <c r="P1503">
        <f t="shared" si="116"/>
        <v>97.73</v>
      </c>
      <c r="Q1503" s="9" t="s">
        <v>8328</v>
      </c>
      <c r="R1503" t="s">
        <v>8329</v>
      </c>
      <c r="S1503" s="20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3">
        <f t="shared" si="115"/>
        <v>101</v>
      </c>
      <c r="P1504">
        <f t="shared" si="116"/>
        <v>67.84</v>
      </c>
      <c r="Q1504" s="9" t="s">
        <v>8328</v>
      </c>
      <c r="R1504" t="s">
        <v>8329</v>
      </c>
      <c r="S1504" s="20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3">
        <f t="shared" si="115"/>
        <v>108</v>
      </c>
      <c r="P1505">
        <f t="shared" si="116"/>
        <v>56.98</v>
      </c>
      <c r="Q1505" s="9" t="s">
        <v>8328</v>
      </c>
      <c r="R1505" t="s">
        <v>8329</v>
      </c>
      <c r="S1505" s="20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3">
        <f t="shared" si="115"/>
        <v>278</v>
      </c>
      <c r="P1506">
        <f t="shared" si="116"/>
        <v>67.16</v>
      </c>
      <c r="Q1506" s="9" t="s">
        <v>8328</v>
      </c>
      <c r="R1506" t="s">
        <v>8329</v>
      </c>
      <c r="S1506" s="20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3">
        <f t="shared" si="115"/>
        <v>104</v>
      </c>
      <c r="P1507">
        <f t="shared" si="116"/>
        <v>48.04</v>
      </c>
      <c r="Q1507" s="9" t="s">
        <v>8328</v>
      </c>
      <c r="R1507" t="s">
        <v>8329</v>
      </c>
      <c r="S1507" s="20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3">
        <f t="shared" si="115"/>
        <v>111</v>
      </c>
      <c r="P1508">
        <f t="shared" si="116"/>
        <v>38.86</v>
      </c>
      <c r="Q1508" s="9" t="s">
        <v>8328</v>
      </c>
      <c r="R1508" t="s">
        <v>8329</v>
      </c>
      <c r="S1508" s="20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3">
        <f t="shared" si="115"/>
        <v>215</v>
      </c>
      <c r="P1509">
        <f t="shared" si="116"/>
        <v>78.180000000000007</v>
      </c>
      <c r="Q1509" s="9" t="s">
        <v>8328</v>
      </c>
      <c r="R1509" t="s">
        <v>8329</v>
      </c>
      <c r="S1509" s="20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3">
        <f t="shared" si="115"/>
        <v>111</v>
      </c>
      <c r="P1510">
        <f t="shared" si="116"/>
        <v>97.11</v>
      </c>
      <c r="Q1510" s="9" t="s">
        <v>8328</v>
      </c>
      <c r="R1510" t="s">
        <v>8329</v>
      </c>
      <c r="S1510" s="20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3">
        <f t="shared" si="115"/>
        <v>124</v>
      </c>
      <c r="P1511">
        <f t="shared" si="116"/>
        <v>110.39</v>
      </c>
      <c r="Q1511" s="9" t="s">
        <v>8328</v>
      </c>
      <c r="R1511" t="s">
        <v>8329</v>
      </c>
      <c r="S1511" s="20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3">
        <f t="shared" si="115"/>
        <v>101</v>
      </c>
      <c r="P1512">
        <f t="shared" si="116"/>
        <v>39.92</v>
      </c>
      <c r="Q1512" s="9" t="s">
        <v>8328</v>
      </c>
      <c r="R1512" t="s">
        <v>8329</v>
      </c>
      <c r="S1512" s="20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3">
        <f t="shared" si="115"/>
        <v>112</v>
      </c>
      <c r="P1513">
        <f t="shared" si="116"/>
        <v>75.98</v>
      </c>
      <c r="Q1513" s="9" t="s">
        <v>8328</v>
      </c>
      <c r="R1513" t="s">
        <v>8329</v>
      </c>
      <c r="S1513" s="20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3">
        <f t="shared" si="115"/>
        <v>559</v>
      </c>
      <c r="P1514">
        <f t="shared" si="116"/>
        <v>58.38</v>
      </c>
      <c r="Q1514" s="9" t="s">
        <v>8328</v>
      </c>
      <c r="R1514" t="s">
        <v>8329</v>
      </c>
      <c r="S1514" s="20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3">
        <f t="shared" si="115"/>
        <v>150</v>
      </c>
      <c r="P1515">
        <f t="shared" si="116"/>
        <v>55.82</v>
      </c>
      <c r="Q1515" s="9" t="s">
        <v>8328</v>
      </c>
      <c r="R1515" t="s">
        <v>8329</v>
      </c>
      <c r="S1515" s="20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3">
        <f t="shared" si="115"/>
        <v>106</v>
      </c>
      <c r="P1516">
        <f t="shared" si="116"/>
        <v>151.24</v>
      </c>
      <c r="Q1516" s="9" t="s">
        <v>8328</v>
      </c>
      <c r="R1516" t="s">
        <v>8329</v>
      </c>
      <c r="S1516" s="20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3">
        <f t="shared" si="115"/>
        <v>157</v>
      </c>
      <c r="P1517">
        <f t="shared" si="116"/>
        <v>849.67</v>
      </c>
      <c r="Q1517" s="9" t="s">
        <v>8328</v>
      </c>
      <c r="R1517" t="s">
        <v>8329</v>
      </c>
      <c r="S1517" s="20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3">
        <f t="shared" si="115"/>
        <v>109</v>
      </c>
      <c r="P1518">
        <f t="shared" si="116"/>
        <v>159.24</v>
      </c>
      <c r="Q1518" s="9" t="s">
        <v>8328</v>
      </c>
      <c r="R1518" t="s">
        <v>8329</v>
      </c>
      <c r="S1518" s="20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3">
        <f t="shared" si="115"/>
        <v>162</v>
      </c>
      <c r="P1519">
        <f t="shared" si="116"/>
        <v>39.51</v>
      </c>
      <c r="Q1519" s="9" t="s">
        <v>8328</v>
      </c>
      <c r="R1519" t="s">
        <v>8329</v>
      </c>
      <c r="S1519" s="20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3">
        <f t="shared" si="115"/>
        <v>205</v>
      </c>
      <c r="P1520">
        <f t="shared" si="116"/>
        <v>130.53</v>
      </c>
      <c r="Q1520" s="9" t="s">
        <v>8328</v>
      </c>
      <c r="R1520" t="s">
        <v>8329</v>
      </c>
      <c r="S1520" s="20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3">
        <f t="shared" si="115"/>
        <v>103</v>
      </c>
      <c r="P1521">
        <f t="shared" si="116"/>
        <v>64.16</v>
      </c>
      <c r="Q1521" s="9" t="s">
        <v>8328</v>
      </c>
      <c r="R1521" t="s">
        <v>8329</v>
      </c>
      <c r="S1521" s="20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3">
        <f t="shared" si="115"/>
        <v>103</v>
      </c>
      <c r="P1522">
        <f t="shared" si="116"/>
        <v>111.53</v>
      </c>
      <c r="Q1522" s="9" t="s">
        <v>8328</v>
      </c>
      <c r="R1522" t="s">
        <v>8329</v>
      </c>
      <c r="S1522" s="20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3">
        <f t="shared" si="115"/>
        <v>107</v>
      </c>
      <c r="P1523">
        <f t="shared" si="116"/>
        <v>170.45</v>
      </c>
      <c r="Q1523" s="9" t="s">
        <v>8328</v>
      </c>
      <c r="R1523" t="s">
        <v>8329</v>
      </c>
      <c r="S1523" s="20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3">
        <f t="shared" si="115"/>
        <v>139</v>
      </c>
      <c r="P1524">
        <f t="shared" si="116"/>
        <v>133.74</v>
      </c>
      <c r="Q1524" s="9" t="s">
        <v>8328</v>
      </c>
      <c r="R1524" t="s">
        <v>8329</v>
      </c>
      <c r="S1524" s="20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3">
        <f t="shared" si="115"/>
        <v>125</v>
      </c>
      <c r="P1525">
        <f t="shared" si="116"/>
        <v>95.83</v>
      </c>
      <c r="Q1525" s="9" t="s">
        <v>8328</v>
      </c>
      <c r="R1525" t="s">
        <v>8329</v>
      </c>
      <c r="S1525" s="20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3">
        <f t="shared" si="115"/>
        <v>207</v>
      </c>
      <c r="P1526">
        <f t="shared" si="116"/>
        <v>221.79</v>
      </c>
      <c r="Q1526" s="9" t="s">
        <v>8328</v>
      </c>
      <c r="R1526" t="s">
        <v>8329</v>
      </c>
      <c r="S1526" s="20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3">
        <f t="shared" si="115"/>
        <v>174</v>
      </c>
      <c r="P1527">
        <f t="shared" si="116"/>
        <v>32.32</v>
      </c>
      <c r="Q1527" s="9" t="s">
        <v>8328</v>
      </c>
      <c r="R1527" t="s">
        <v>8329</v>
      </c>
      <c r="S1527" s="20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3">
        <f t="shared" si="115"/>
        <v>120</v>
      </c>
      <c r="P1528">
        <f t="shared" si="116"/>
        <v>98.84</v>
      </c>
      <c r="Q1528" s="9" t="s">
        <v>8328</v>
      </c>
      <c r="R1528" t="s">
        <v>8329</v>
      </c>
      <c r="S1528" s="20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3">
        <f t="shared" si="115"/>
        <v>110</v>
      </c>
      <c r="P1529">
        <f t="shared" si="116"/>
        <v>55.22</v>
      </c>
      <c r="Q1529" s="9" t="s">
        <v>8328</v>
      </c>
      <c r="R1529" t="s">
        <v>8329</v>
      </c>
      <c r="S1529" s="20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3">
        <f t="shared" si="115"/>
        <v>282</v>
      </c>
      <c r="P1530">
        <f t="shared" si="116"/>
        <v>52.79</v>
      </c>
      <c r="Q1530" s="9" t="s">
        <v>8328</v>
      </c>
      <c r="R1530" t="s">
        <v>8329</v>
      </c>
      <c r="S1530" s="20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3">
        <f t="shared" si="115"/>
        <v>101</v>
      </c>
      <c r="P1531">
        <f t="shared" si="116"/>
        <v>135.66999999999999</v>
      </c>
      <c r="Q1531" s="9" t="s">
        <v>8328</v>
      </c>
      <c r="R1531" t="s">
        <v>8329</v>
      </c>
      <c r="S1531" s="20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3">
        <f t="shared" si="115"/>
        <v>135</v>
      </c>
      <c r="P1532">
        <f t="shared" si="116"/>
        <v>53.99</v>
      </c>
      <c r="Q1532" s="9" t="s">
        <v>8328</v>
      </c>
      <c r="R1532" t="s">
        <v>8329</v>
      </c>
      <c r="S1532" s="20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3">
        <f t="shared" si="115"/>
        <v>176</v>
      </c>
      <c r="P1533">
        <f t="shared" si="116"/>
        <v>56.64</v>
      </c>
      <c r="Q1533" s="9" t="s">
        <v>8328</v>
      </c>
      <c r="R1533" t="s">
        <v>8329</v>
      </c>
      <c r="S1533" s="20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3">
        <f t="shared" si="115"/>
        <v>484</v>
      </c>
      <c r="P1534">
        <f t="shared" si="116"/>
        <v>82.32</v>
      </c>
      <c r="Q1534" s="9" t="s">
        <v>8328</v>
      </c>
      <c r="R1534" t="s">
        <v>8329</v>
      </c>
      <c r="S1534" s="20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3">
        <f t="shared" si="115"/>
        <v>145</v>
      </c>
      <c r="P1535">
        <f t="shared" si="116"/>
        <v>88.26</v>
      </c>
      <c r="Q1535" s="9" t="s">
        <v>8328</v>
      </c>
      <c r="R1535" t="s">
        <v>8329</v>
      </c>
      <c r="S1535" s="20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3">
        <f t="shared" si="115"/>
        <v>418</v>
      </c>
      <c r="P1536">
        <f t="shared" si="116"/>
        <v>84.91</v>
      </c>
      <c r="Q1536" s="9" t="s">
        <v>8328</v>
      </c>
      <c r="R1536" t="s">
        <v>8329</v>
      </c>
      <c r="S1536" s="20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3">
        <f t="shared" si="115"/>
        <v>132</v>
      </c>
      <c r="P1537">
        <f t="shared" si="116"/>
        <v>48.15</v>
      </c>
      <c r="Q1537" s="9" t="s">
        <v>8328</v>
      </c>
      <c r="R1537" t="s">
        <v>8329</v>
      </c>
      <c r="S1537" s="20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3">
        <f t="shared" ref="O1538:O1601" si="120">ROUND(E1538/D1538*100,0)</f>
        <v>250</v>
      </c>
      <c r="P1538">
        <f t="shared" ref="P1538:P1601" si="121">IFERROR(ROUND(E1538/L1538,2),0)</f>
        <v>66.02</v>
      </c>
      <c r="Q1538" s="9" t="s">
        <v>8328</v>
      </c>
      <c r="R1538" t="s">
        <v>8329</v>
      </c>
      <c r="S1538" s="20">
        <f t="shared" ref="S1538:S1601" si="122">(((J1538/60)/60)/24)+DATE(1970,1,1)</f>
        <v>42213.802199074074</v>
      </c>
      <c r="T1538" s="14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3">
        <f t="shared" si="120"/>
        <v>180</v>
      </c>
      <c r="P1539">
        <f t="shared" si="121"/>
        <v>96.38</v>
      </c>
      <c r="Q1539" s="9" t="s">
        <v>8328</v>
      </c>
      <c r="R1539" t="s">
        <v>8329</v>
      </c>
      <c r="S1539" s="20">
        <f t="shared" si="122"/>
        <v>42552.315127314811</v>
      </c>
      <c r="T1539" s="14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3">
        <f t="shared" si="120"/>
        <v>103</v>
      </c>
      <c r="P1540">
        <f t="shared" si="121"/>
        <v>156.16999999999999</v>
      </c>
      <c r="Q1540" s="9" t="s">
        <v>8328</v>
      </c>
      <c r="R1540" t="s">
        <v>8329</v>
      </c>
      <c r="S1540" s="20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3">
        <f t="shared" si="120"/>
        <v>136</v>
      </c>
      <c r="P1541">
        <f t="shared" si="121"/>
        <v>95.76</v>
      </c>
      <c r="Q1541" s="9" t="s">
        <v>8328</v>
      </c>
      <c r="R1541" t="s">
        <v>8329</v>
      </c>
      <c r="S1541" s="20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3">
        <f t="shared" si="120"/>
        <v>118</v>
      </c>
      <c r="P1542">
        <f t="shared" si="121"/>
        <v>180.41</v>
      </c>
      <c r="Q1542" s="9" t="s">
        <v>8328</v>
      </c>
      <c r="R1542" t="s">
        <v>8329</v>
      </c>
      <c r="S1542" s="20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3">
        <f t="shared" si="120"/>
        <v>0</v>
      </c>
      <c r="P1543">
        <f t="shared" si="121"/>
        <v>3</v>
      </c>
      <c r="Q1543" s="9" t="s">
        <v>8328</v>
      </c>
      <c r="R1543" t="s">
        <v>8355</v>
      </c>
      <c r="S1543" s="20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3">
        <f t="shared" si="120"/>
        <v>4</v>
      </c>
      <c r="P1544">
        <f t="shared" si="121"/>
        <v>20</v>
      </c>
      <c r="Q1544" s="9" t="s">
        <v>8328</v>
      </c>
      <c r="R1544" t="s">
        <v>8355</v>
      </c>
      <c r="S1544" s="20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3">
        <f t="shared" si="120"/>
        <v>0</v>
      </c>
      <c r="P1545">
        <f t="shared" si="121"/>
        <v>10</v>
      </c>
      <c r="Q1545" s="9" t="s">
        <v>8328</v>
      </c>
      <c r="R1545" t="s">
        <v>8355</v>
      </c>
      <c r="S1545" s="20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3">
        <f t="shared" si="120"/>
        <v>0</v>
      </c>
      <c r="P1546">
        <f t="shared" si="121"/>
        <v>0</v>
      </c>
      <c r="Q1546" s="9" t="s">
        <v>8328</v>
      </c>
      <c r="R1546" t="s">
        <v>8355</v>
      </c>
      <c r="S1546" s="20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3">
        <f t="shared" si="120"/>
        <v>0</v>
      </c>
      <c r="P1547">
        <f t="shared" si="121"/>
        <v>1</v>
      </c>
      <c r="Q1547" s="9" t="s">
        <v>8328</v>
      </c>
      <c r="R1547" t="s">
        <v>8355</v>
      </c>
      <c r="S1547" s="20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3">
        <f t="shared" si="120"/>
        <v>29</v>
      </c>
      <c r="P1548">
        <f t="shared" si="121"/>
        <v>26.27</v>
      </c>
      <c r="Q1548" s="9" t="s">
        <v>8328</v>
      </c>
      <c r="R1548" t="s">
        <v>8355</v>
      </c>
      <c r="S1548" s="20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3">
        <f t="shared" si="120"/>
        <v>0</v>
      </c>
      <c r="P1549">
        <f t="shared" si="121"/>
        <v>0</v>
      </c>
      <c r="Q1549" s="9" t="s">
        <v>8328</v>
      </c>
      <c r="R1549" t="s">
        <v>8355</v>
      </c>
      <c r="S1549" s="20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3">
        <f t="shared" si="120"/>
        <v>9</v>
      </c>
      <c r="P1550">
        <f t="shared" si="121"/>
        <v>60</v>
      </c>
      <c r="Q1550" s="9" t="s">
        <v>8328</v>
      </c>
      <c r="R1550" t="s">
        <v>8355</v>
      </c>
      <c r="S1550" s="20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3">
        <f t="shared" si="120"/>
        <v>34</v>
      </c>
      <c r="P1551">
        <f t="shared" si="121"/>
        <v>28.33</v>
      </c>
      <c r="Q1551" s="9" t="s">
        <v>8328</v>
      </c>
      <c r="R1551" t="s">
        <v>8355</v>
      </c>
      <c r="S1551" s="20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3">
        <f t="shared" si="120"/>
        <v>13</v>
      </c>
      <c r="P1552">
        <f t="shared" si="121"/>
        <v>14.43</v>
      </c>
      <c r="Q1552" s="9" t="s">
        <v>8328</v>
      </c>
      <c r="R1552" t="s">
        <v>8355</v>
      </c>
      <c r="S1552" s="20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3">
        <f t="shared" si="120"/>
        <v>0</v>
      </c>
      <c r="P1553">
        <f t="shared" si="121"/>
        <v>0</v>
      </c>
      <c r="Q1553" s="9" t="s">
        <v>8328</v>
      </c>
      <c r="R1553" t="s">
        <v>8355</v>
      </c>
      <c r="S1553" s="20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3">
        <f t="shared" si="120"/>
        <v>49</v>
      </c>
      <c r="P1554">
        <f t="shared" si="121"/>
        <v>132.19</v>
      </c>
      <c r="Q1554" s="9" t="s">
        <v>8328</v>
      </c>
      <c r="R1554" t="s">
        <v>8355</v>
      </c>
      <c r="S1554" s="20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3">
        <f t="shared" si="120"/>
        <v>0</v>
      </c>
      <c r="P1555">
        <f t="shared" si="121"/>
        <v>0</v>
      </c>
      <c r="Q1555" s="9" t="s">
        <v>8328</v>
      </c>
      <c r="R1555" t="s">
        <v>8355</v>
      </c>
      <c r="S1555" s="20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3">
        <f t="shared" si="120"/>
        <v>0</v>
      </c>
      <c r="P1556">
        <f t="shared" si="121"/>
        <v>0</v>
      </c>
      <c r="Q1556" s="9" t="s">
        <v>8328</v>
      </c>
      <c r="R1556" t="s">
        <v>8355</v>
      </c>
      <c r="S1556" s="20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3">
        <f t="shared" si="120"/>
        <v>0</v>
      </c>
      <c r="P1557">
        <f t="shared" si="121"/>
        <v>0</v>
      </c>
      <c r="Q1557" s="9" t="s">
        <v>8328</v>
      </c>
      <c r="R1557" t="s">
        <v>8355</v>
      </c>
      <c r="S1557" s="20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3">
        <f t="shared" si="120"/>
        <v>45</v>
      </c>
      <c r="P1558">
        <f t="shared" si="121"/>
        <v>56.42</v>
      </c>
      <c r="Q1558" s="9" t="s">
        <v>8328</v>
      </c>
      <c r="R1558" t="s">
        <v>8355</v>
      </c>
      <c r="S1558" s="20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3">
        <f t="shared" si="120"/>
        <v>4</v>
      </c>
      <c r="P1559">
        <f t="shared" si="121"/>
        <v>100</v>
      </c>
      <c r="Q1559" s="9" t="s">
        <v>8328</v>
      </c>
      <c r="R1559" t="s">
        <v>8355</v>
      </c>
      <c r="S1559" s="20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3">
        <f t="shared" si="120"/>
        <v>5</v>
      </c>
      <c r="P1560">
        <f t="shared" si="121"/>
        <v>11.67</v>
      </c>
      <c r="Q1560" s="9" t="s">
        <v>8328</v>
      </c>
      <c r="R1560" t="s">
        <v>8355</v>
      </c>
      <c r="S1560" s="20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3">
        <f t="shared" si="120"/>
        <v>0</v>
      </c>
      <c r="P1561">
        <f t="shared" si="121"/>
        <v>50</v>
      </c>
      <c r="Q1561" s="9" t="s">
        <v>8328</v>
      </c>
      <c r="R1561" t="s">
        <v>8355</v>
      </c>
      <c r="S1561" s="20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3">
        <f t="shared" si="120"/>
        <v>4</v>
      </c>
      <c r="P1562">
        <f t="shared" si="121"/>
        <v>23.5</v>
      </c>
      <c r="Q1562" s="9" t="s">
        <v>8328</v>
      </c>
      <c r="R1562" t="s">
        <v>8355</v>
      </c>
      <c r="S1562" s="20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3">
        <f t="shared" si="120"/>
        <v>1</v>
      </c>
      <c r="P1563">
        <f t="shared" si="121"/>
        <v>67</v>
      </c>
      <c r="Q1563" s="9" t="s">
        <v>8312</v>
      </c>
      <c r="R1563" t="s">
        <v>8352</v>
      </c>
      <c r="S1563" s="20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3">
        <f t="shared" si="120"/>
        <v>0</v>
      </c>
      <c r="P1564">
        <f t="shared" si="121"/>
        <v>0</v>
      </c>
      <c r="Q1564" s="9" t="s">
        <v>8312</v>
      </c>
      <c r="R1564" t="s">
        <v>8352</v>
      </c>
      <c r="S1564" s="20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3">
        <f t="shared" si="120"/>
        <v>1</v>
      </c>
      <c r="P1565">
        <f t="shared" si="121"/>
        <v>42.5</v>
      </c>
      <c r="Q1565" s="9" t="s">
        <v>8312</v>
      </c>
      <c r="R1565" t="s">
        <v>8352</v>
      </c>
      <c r="S1565" s="20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3">
        <f t="shared" si="120"/>
        <v>0</v>
      </c>
      <c r="P1566">
        <f t="shared" si="121"/>
        <v>10</v>
      </c>
      <c r="Q1566" s="9" t="s">
        <v>8312</v>
      </c>
      <c r="R1566" t="s">
        <v>8352</v>
      </c>
      <c r="S1566" s="20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3">
        <f t="shared" si="120"/>
        <v>3</v>
      </c>
      <c r="P1567">
        <f t="shared" si="121"/>
        <v>100</v>
      </c>
      <c r="Q1567" s="9" t="s">
        <v>8312</v>
      </c>
      <c r="R1567" t="s">
        <v>8352</v>
      </c>
      <c r="S1567" s="20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3">
        <f t="shared" si="120"/>
        <v>21</v>
      </c>
      <c r="P1568">
        <f t="shared" si="121"/>
        <v>108.05</v>
      </c>
      <c r="Q1568" s="9" t="s">
        <v>8312</v>
      </c>
      <c r="R1568" t="s">
        <v>8352</v>
      </c>
      <c r="S1568" s="20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3">
        <f t="shared" si="120"/>
        <v>4</v>
      </c>
      <c r="P1569">
        <f t="shared" si="121"/>
        <v>26.92</v>
      </c>
      <c r="Q1569" s="9" t="s">
        <v>8312</v>
      </c>
      <c r="R1569" t="s">
        <v>8352</v>
      </c>
      <c r="S1569" s="20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3">
        <f t="shared" si="120"/>
        <v>14</v>
      </c>
      <c r="P1570">
        <f t="shared" si="121"/>
        <v>155</v>
      </c>
      <c r="Q1570" s="9" t="s">
        <v>8312</v>
      </c>
      <c r="R1570" t="s">
        <v>8352</v>
      </c>
      <c r="S1570" s="20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5.6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3">
        <f t="shared" si="120"/>
        <v>0</v>
      </c>
      <c r="P1571">
        <f t="shared" si="121"/>
        <v>0</v>
      </c>
      <c r="Q1571" s="9" t="s">
        <v>8312</v>
      </c>
      <c r="R1571" t="s">
        <v>8352</v>
      </c>
      <c r="S1571" s="20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3">
        <f t="shared" si="120"/>
        <v>41</v>
      </c>
      <c r="P1572">
        <f t="shared" si="121"/>
        <v>47.77</v>
      </c>
      <c r="Q1572" s="9" t="s">
        <v>8312</v>
      </c>
      <c r="R1572" t="s">
        <v>8352</v>
      </c>
      <c r="S1572" s="20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3">
        <f t="shared" si="120"/>
        <v>1</v>
      </c>
      <c r="P1573">
        <f t="shared" si="121"/>
        <v>20</v>
      </c>
      <c r="Q1573" s="9" t="s">
        <v>8312</v>
      </c>
      <c r="R1573" t="s">
        <v>8352</v>
      </c>
      <c r="S1573" s="20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3">
        <f t="shared" si="120"/>
        <v>5</v>
      </c>
      <c r="P1574">
        <f t="shared" si="121"/>
        <v>41.67</v>
      </c>
      <c r="Q1574" s="9" t="s">
        <v>8312</v>
      </c>
      <c r="R1574" t="s">
        <v>8352</v>
      </c>
      <c r="S1574" s="20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3">
        <f t="shared" si="120"/>
        <v>2</v>
      </c>
      <c r="P1575">
        <f t="shared" si="121"/>
        <v>74.33</v>
      </c>
      <c r="Q1575" s="9" t="s">
        <v>8312</v>
      </c>
      <c r="R1575" t="s">
        <v>8352</v>
      </c>
      <c r="S1575" s="20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3">
        <f t="shared" si="120"/>
        <v>5</v>
      </c>
      <c r="P1576">
        <f t="shared" si="121"/>
        <v>84.33</v>
      </c>
      <c r="Q1576" s="9" t="s">
        <v>8312</v>
      </c>
      <c r="R1576" t="s">
        <v>8352</v>
      </c>
      <c r="S1576" s="20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3">
        <f t="shared" si="120"/>
        <v>23</v>
      </c>
      <c r="P1577">
        <f t="shared" si="121"/>
        <v>65.459999999999994</v>
      </c>
      <c r="Q1577" s="9" t="s">
        <v>8312</v>
      </c>
      <c r="R1577" t="s">
        <v>8352</v>
      </c>
      <c r="S1577" s="20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3">
        <f t="shared" si="120"/>
        <v>13</v>
      </c>
      <c r="P1578">
        <f t="shared" si="121"/>
        <v>65</v>
      </c>
      <c r="Q1578" s="9" t="s">
        <v>8312</v>
      </c>
      <c r="R1578" t="s">
        <v>8352</v>
      </c>
      <c r="S1578" s="20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3">
        <f t="shared" si="120"/>
        <v>1</v>
      </c>
      <c r="P1579">
        <f t="shared" si="121"/>
        <v>27.5</v>
      </c>
      <c r="Q1579" s="9" t="s">
        <v>8312</v>
      </c>
      <c r="R1579" t="s">
        <v>8352</v>
      </c>
      <c r="S1579" s="20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3">
        <f t="shared" si="120"/>
        <v>11</v>
      </c>
      <c r="P1580">
        <f t="shared" si="121"/>
        <v>51.25</v>
      </c>
      <c r="Q1580" s="9" t="s">
        <v>8312</v>
      </c>
      <c r="R1580" t="s">
        <v>8352</v>
      </c>
      <c r="S1580" s="20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3">
        <f t="shared" si="120"/>
        <v>1</v>
      </c>
      <c r="P1581">
        <f t="shared" si="121"/>
        <v>14</v>
      </c>
      <c r="Q1581" s="9" t="s">
        <v>8312</v>
      </c>
      <c r="R1581" t="s">
        <v>8352</v>
      </c>
      <c r="S1581" s="20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3">
        <f t="shared" si="120"/>
        <v>0</v>
      </c>
      <c r="P1582">
        <f t="shared" si="121"/>
        <v>0</v>
      </c>
      <c r="Q1582" s="9" t="s">
        <v>8312</v>
      </c>
      <c r="R1582" t="s">
        <v>8352</v>
      </c>
      <c r="S1582" s="20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3">
        <f t="shared" si="120"/>
        <v>1</v>
      </c>
      <c r="P1583">
        <f t="shared" si="121"/>
        <v>5</v>
      </c>
      <c r="Q1583" s="9" t="s">
        <v>8328</v>
      </c>
      <c r="R1583" t="s">
        <v>8341</v>
      </c>
      <c r="S1583" s="20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3">
        <f t="shared" si="120"/>
        <v>9</v>
      </c>
      <c r="P1584">
        <f t="shared" si="121"/>
        <v>31</v>
      </c>
      <c r="Q1584" s="9" t="s">
        <v>8328</v>
      </c>
      <c r="R1584" t="s">
        <v>8341</v>
      </c>
      <c r="S1584" s="20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3">
        <f t="shared" si="120"/>
        <v>0</v>
      </c>
      <c r="P1585">
        <f t="shared" si="121"/>
        <v>15</v>
      </c>
      <c r="Q1585" s="9" t="s">
        <v>8328</v>
      </c>
      <c r="R1585" t="s">
        <v>8341</v>
      </c>
      <c r="S1585" s="20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3">
        <f t="shared" si="120"/>
        <v>0</v>
      </c>
      <c r="P1586">
        <f t="shared" si="121"/>
        <v>0</v>
      </c>
      <c r="Q1586" s="9" t="s">
        <v>8328</v>
      </c>
      <c r="R1586" t="s">
        <v>8341</v>
      </c>
      <c r="S1586" s="20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3">
        <f t="shared" si="120"/>
        <v>79</v>
      </c>
      <c r="P1587">
        <f t="shared" si="121"/>
        <v>131.66999999999999</v>
      </c>
      <c r="Q1587" s="9" t="s">
        <v>8328</v>
      </c>
      <c r="R1587" t="s">
        <v>8341</v>
      </c>
      <c r="S1587" s="20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3">
        <f t="shared" si="120"/>
        <v>0</v>
      </c>
      <c r="P1588">
        <f t="shared" si="121"/>
        <v>0</v>
      </c>
      <c r="Q1588" s="9" t="s">
        <v>8328</v>
      </c>
      <c r="R1588" t="s">
        <v>8341</v>
      </c>
      <c r="S1588" s="20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3">
        <f t="shared" si="120"/>
        <v>0</v>
      </c>
      <c r="P1589">
        <f t="shared" si="121"/>
        <v>1</v>
      </c>
      <c r="Q1589" s="9" t="s">
        <v>8328</v>
      </c>
      <c r="R1589" t="s">
        <v>8341</v>
      </c>
      <c r="S1589" s="20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3">
        <f t="shared" si="120"/>
        <v>0</v>
      </c>
      <c r="P1590">
        <f t="shared" si="121"/>
        <v>0</v>
      </c>
      <c r="Q1590" s="9" t="s">
        <v>8328</v>
      </c>
      <c r="R1590" t="s">
        <v>8341</v>
      </c>
      <c r="S1590" s="20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3">
        <f t="shared" si="120"/>
        <v>0</v>
      </c>
      <c r="P1591">
        <f t="shared" si="121"/>
        <v>0</v>
      </c>
      <c r="Q1591" s="9" t="s">
        <v>8328</v>
      </c>
      <c r="R1591" t="s">
        <v>8341</v>
      </c>
      <c r="S1591" s="20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5.6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3">
        <f t="shared" si="120"/>
        <v>2</v>
      </c>
      <c r="P1592">
        <f t="shared" si="121"/>
        <v>510</v>
      </c>
      <c r="Q1592" s="9" t="s">
        <v>8328</v>
      </c>
      <c r="R1592" t="s">
        <v>8341</v>
      </c>
      <c r="S1592" s="20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3">
        <f t="shared" si="120"/>
        <v>29</v>
      </c>
      <c r="P1593">
        <f t="shared" si="121"/>
        <v>44.48</v>
      </c>
      <c r="Q1593" s="9" t="s">
        <v>8328</v>
      </c>
      <c r="R1593" t="s">
        <v>8341</v>
      </c>
      <c r="S1593" s="20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3">
        <f t="shared" si="120"/>
        <v>0</v>
      </c>
      <c r="P1594">
        <f t="shared" si="121"/>
        <v>0</v>
      </c>
      <c r="Q1594" s="9" t="s">
        <v>8328</v>
      </c>
      <c r="R1594" t="s">
        <v>8341</v>
      </c>
      <c r="S1594" s="20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3">
        <f t="shared" si="120"/>
        <v>0</v>
      </c>
      <c r="P1595">
        <f t="shared" si="121"/>
        <v>1</v>
      </c>
      <c r="Q1595" s="9" t="s">
        <v>8328</v>
      </c>
      <c r="R1595" t="s">
        <v>8341</v>
      </c>
      <c r="S1595" s="20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3">
        <f t="shared" si="120"/>
        <v>21</v>
      </c>
      <c r="P1596">
        <f t="shared" si="121"/>
        <v>20.5</v>
      </c>
      <c r="Q1596" s="9" t="s">
        <v>8328</v>
      </c>
      <c r="R1596" t="s">
        <v>8341</v>
      </c>
      <c r="S1596" s="20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3">
        <f t="shared" si="120"/>
        <v>0</v>
      </c>
      <c r="P1597">
        <f t="shared" si="121"/>
        <v>40</v>
      </c>
      <c r="Q1597" s="9" t="s">
        <v>8328</v>
      </c>
      <c r="R1597" t="s">
        <v>8341</v>
      </c>
      <c r="S1597" s="20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3">
        <f t="shared" si="120"/>
        <v>2</v>
      </c>
      <c r="P1598">
        <f t="shared" si="121"/>
        <v>25</v>
      </c>
      <c r="Q1598" s="9" t="s">
        <v>8328</v>
      </c>
      <c r="R1598" t="s">
        <v>8341</v>
      </c>
      <c r="S1598" s="20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3">
        <f t="shared" si="120"/>
        <v>0</v>
      </c>
      <c r="P1599">
        <f t="shared" si="121"/>
        <v>0</v>
      </c>
      <c r="Q1599" s="9" t="s">
        <v>8328</v>
      </c>
      <c r="R1599" t="s">
        <v>8341</v>
      </c>
      <c r="S1599" s="20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3">
        <f t="shared" si="120"/>
        <v>0</v>
      </c>
      <c r="P1600">
        <f t="shared" si="121"/>
        <v>1</v>
      </c>
      <c r="Q1600" s="9" t="s">
        <v>8328</v>
      </c>
      <c r="R1600" t="s">
        <v>8341</v>
      </c>
      <c r="S1600" s="20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3">
        <f t="shared" si="120"/>
        <v>0</v>
      </c>
      <c r="P1601">
        <f t="shared" si="121"/>
        <v>0</v>
      </c>
      <c r="Q1601" s="9" t="s">
        <v>8328</v>
      </c>
      <c r="R1601" t="s">
        <v>8341</v>
      </c>
      <c r="S1601" s="20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3">
        <f t="shared" ref="O1602:O1665" si="125">ROUND(E1602/D1602*100,0)</f>
        <v>7</v>
      </c>
      <c r="P1602">
        <f t="shared" ref="P1602:P1665" si="126">IFERROR(ROUND(E1602/L1602,2),0)</f>
        <v>40.78</v>
      </c>
      <c r="Q1602" s="9" t="s">
        <v>8328</v>
      </c>
      <c r="R1602" t="s">
        <v>8341</v>
      </c>
      <c r="S1602" s="20">
        <f t="shared" ref="S1602:S1665" si="127">(((J1602/60)/60)/24)+DATE(1970,1,1)</f>
        <v>41791.057314814818</v>
      </c>
      <c r="T1602" s="14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3">
        <f t="shared" si="125"/>
        <v>108</v>
      </c>
      <c r="P1603">
        <f t="shared" si="126"/>
        <v>48.33</v>
      </c>
      <c r="Q1603" s="9" t="s">
        <v>8324</v>
      </c>
      <c r="R1603" t="s">
        <v>8348</v>
      </c>
      <c r="S1603" s="20">
        <f t="shared" si="127"/>
        <v>40638.092974537038</v>
      </c>
      <c r="T1603" s="14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3">
        <f t="shared" si="125"/>
        <v>100</v>
      </c>
      <c r="P1604">
        <f t="shared" si="126"/>
        <v>46.95</v>
      </c>
      <c r="Q1604" s="9" t="s">
        <v>8324</v>
      </c>
      <c r="R1604" t="s">
        <v>8348</v>
      </c>
      <c r="S1604" s="20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3">
        <f t="shared" si="125"/>
        <v>100</v>
      </c>
      <c r="P1605">
        <f t="shared" si="126"/>
        <v>66.69</v>
      </c>
      <c r="Q1605" s="9" t="s">
        <v>8324</v>
      </c>
      <c r="R1605" t="s">
        <v>8348</v>
      </c>
      <c r="S1605" s="20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3">
        <f t="shared" si="125"/>
        <v>122</v>
      </c>
      <c r="P1606">
        <f t="shared" si="126"/>
        <v>48.84</v>
      </c>
      <c r="Q1606" s="9" t="s">
        <v>8324</v>
      </c>
      <c r="R1606" t="s">
        <v>8348</v>
      </c>
      <c r="S1606" s="20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3">
        <f t="shared" si="125"/>
        <v>101</v>
      </c>
      <c r="P1607">
        <f t="shared" si="126"/>
        <v>137.31</v>
      </c>
      <c r="Q1607" s="9" t="s">
        <v>8324</v>
      </c>
      <c r="R1607" t="s">
        <v>8348</v>
      </c>
      <c r="S1607" s="20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3">
        <f t="shared" si="125"/>
        <v>101</v>
      </c>
      <c r="P1608">
        <f t="shared" si="126"/>
        <v>87.83</v>
      </c>
      <c r="Q1608" s="9" t="s">
        <v>8324</v>
      </c>
      <c r="R1608" t="s">
        <v>8348</v>
      </c>
      <c r="S1608" s="20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3">
        <f t="shared" si="125"/>
        <v>145</v>
      </c>
      <c r="P1609">
        <f t="shared" si="126"/>
        <v>70.790000000000006</v>
      </c>
      <c r="Q1609" s="9" t="s">
        <v>8324</v>
      </c>
      <c r="R1609" t="s">
        <v>8348</v>
      </c>
      <c r="S1609" s="20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3">
        <f t="shared" si="125"/>
        <v>101</v>
      </c>
      <c r="P1610">
        <f t="shared" si="126"/>
        <v>52.83</v>
      </c>
      <c r="Q1610" s="9" t="s">
        <v>8324</v>
      </c>
      <c r="R1610" t="s">
        <v>8348</v>
      </c>
      <c r="S1610" s="20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3">
        <f t="shared" si="125"/>
        <v>118</v>
      </c>
      <c r="P1611">
        <f t="shared" si="126"/>
        <v>443.75</v>
      </c>
      <c r="Q1611" s="9" t="s">
        <v>8324</v>
      </c>
      <c r="R1611" t="s">
        <v>8348</v>
      </c>
      <c r="S1611" s="20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3">
        <f t="shared" si="125"/>
        <v>272</v>
      </c>
      <c r="P1612">
        <f t="shared" si="126"/>
        <v>48.54</v>
      </c>
      <c r="Q1612" s="9" t="s">
        <v>8324</v>
      </c>
      <c r="R1612" t="s">
        <v>8348</v>
      </c>
      <c r="S1612" s="20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5.6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3">
        <f t="shared" si="125"/>
        <v>125</v>
      </c>
      <c r="P1613">
        <f t="shared" si="126"/>
        <v>37.07</v>
      </c>
      <c r="Q1613" s="9" t="s">
        <v>8324</v>
      </c>
      <c r="R1613" t="s">
        <v>8348</v>
      </c>
      <c r="S1613" s="20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3">
        <f t="shared" si="125"/>
        <v>110</v>
      </c>
      <c r="P1614">
        <f t="shared" si="126"/>
        <v>50</v>
      </c>
      <c r="Q1614" s="9" t="s">
        <v>8324</v>
      </c>
      <c r="R1614" t="s">
        <v>8348</v>
      </c>
      <c r="S1614" s="20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3">
        <f t="shared" si="125"/>
        <v>102</v>
      </c>
      <c r="P1615">
        <f t="shared" si="126"/>
        <v>39.04</v>
      </c>
      <c r="Q1615" s="9" t="s">
        <v>8324</v>
      </c>
      <c r="R1615" t="s">
        <v>8348</v>
      </c>
      <c r="S1615" s="20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3">
        <f t="shared" si="125"/>
        <v>103</v>
      </c>
      <c r="P1616">
        <f t="shared" si="126"/>
        <v>66.69</v>
      </c>
      <c r="Q1616" s="9" t="s">
        <v>8324</v>
      </c>
      <c r="R1616" t="s">
        <v>8348</v>
      </c>
      <c r="S1616" s="20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3">
        <f t="shared" si="125"/>
        <v>114</v>
      </c>
      <c r="P1617">
        <f t="shared" si="126"/>
        <v>67.13</v>
      </c>
      <c r="Q1617" s="9" t="s">
        <v>8324</v>
      </c>
      <c r="R1617" t="s">
        <v>8348</v>
      </c>
      <c r="S1617" s="20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3">
        <f t="shared" si="125"/>
        <v>104</v>
      </c>
      <c r="P1618">
        <f t="shared" si="126"/>
        <v>66.37</v>
      </c>
      <c r="Q1618" s="9" t="s">
        <v>8324</v>
      </c>
      <c r="R1618" t="s">
        <v>8348</v>
      </c>
      <c r="S1618" s="20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3">
        <f t="shared" si="125"/>
        <v>146</v>
      </c>
      <c r="P1619">
        <f t="shared" si="126"/>
        <v>64.62</v>
      </c>
      <c r="Q1619" s="9" t="s">
        <v>8324</v>
      </c>
      <c r="R1619" t="s">
        <v>8348</v>
      </c>
      <c r="S1619" s="20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3">
        <f t="shared" si="125"/>
        <v>105</v>
      </c>
      <c r="P1620">
        <f t="shared" si="126"/>
        <v>58.37</v>
      </c>
      <c r="Q1620" s="9" t="s">
        <v>8324</v>
      </c>
      <c r="R1620" t="s">
        <v>8348</v>
      </c>
      <c r="S1620" s="20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3">
        <f t="shared" si="125"/>
        <v>133</v>
      </c>
      <c r="P1621">
        <f t="shared" si="126"/>
        <v>86.96</v>
      </c>
      <c r="Q1621" s="9" t="s">
        <v>8324</v>
      </c>
      <c r="R1621" t="s">
        <v>8348</v>
      </c>
      <c r="S1621" s="20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3">
        <f t="shared" si="125"/>
        <v>113</v>
      </c>
      <c r="P1622">
        <f t="shared" si="126"/>
        <v>66.47</v>
      </c>
      <c r="Q1622" s="9" t="s">
        <v>8324</v>
      </c>
      <c r="R1622" t="s">
        <v>8348</v>
      </c>
      <c r="S1622" s="20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3">
        <f t="shared" si="125"/>
        <v>121</v>
      </c>
      <c r="P1623">
        <f t="shared" si="126"/>
        <v>163.78</v>
      </c>
      <c r="Q1623" s="9" t="s">
        <v>8324</v>
      </c>
      <c r="R1623" t="s">
        <v>8348</v>
      </c>
      <c r="S1623" s="20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3">
        <f t="shared" si="125"/>
        <v>102</v>
      </c>
      <c r="P1624">
        <f t="shared" si="126"/>
        <v>107.98</v>
      </c>
      <c r="Q1624" s="9" t="s">
        <v>8324</v>
      </c>
      <c r="R1624" t="s">
        <v>8348</v>
      </c>
      <c r="S1624" s="20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3">
        <f t="shared" si="125"/>
        <v>101</v>
      </c>
      <c r="P1625">
        <f t="shared" si="126"/>
        <v>42.11</v>
      </c>
      <c r="Q1625" s="9" t="s">
        <v>8324</v>
      </c>
      <c r="R1625" t="s">
        <v>8348</v>
      </c>
      <c r="S1625" s="20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3">
        <f t="shared" si="125"/>
        <v>118</v>
      </c>
      <c r="P1626">
        <f t="shared" si="126"/>
        <v>47.2</v>
      </c>
      <c r="Q1626" s="9" t="s">
        <v>8324</v>
      </c>
      <c r="R1626" t="s">
        <v>8348</v>
      </c>
      <c r="S1626" s="20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3">
        <f t="shared" si="125"/>
        <v>155</v>
      </c>
      <c r="P1627">
        <f t="shared" si="126"/>
        <v>112.02</v>
      </c>
      <c r="Q1627" s="9" t="s">
        <v>8324</v>
      </c>
      <c r="R1627" t="s">
        <v>8348</v>
      </c>
      <c r="S1627" s="20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3">
        <f t="shared" si="125"/>
        <v>101</v>
      </c>
      <c r="P1628">
        <f t="shared" si="126"/>
        <v>74.95</v>
      </c>
      <c r="Q1628" s="9" t="s">
        <v>8324</v>
      </c>
      <c r="R1628" t="s">
        <v>8348</v>
      </c>
      <c r="S1628" s="20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3">
        <f t="shared" si="125"/>
        <v>117</v>
      </c>
      <c r="P1629">
        <f t="shared" si="126"/>
        <v>61.58</v>
      </c>
      <c r="Q1629" s="9" t="s">
        <v>8324</v>
      </c>
      <c r="R1629" t="s">
        <v>8348</v>
      </c>
      <c r="S1629" s="20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3">
        <f t="shared" si="125"/>
        <v>101</v>
      </c>
      <c r="P1630">
        <f t="shared" si="126"/>
        <v>45.88</v>
      </c>
      <c r="Q1630" s="9" t="s">
        <v>8324</v>
      </c>
      <c r="R1630" t="s">
        <v>8348</v>
      </c>
      <c r="S1630" s="20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3">
        <f t="shared" si="125"/>
        <v>104</v>
      </c>
      <c r="P1631">
        <f t="shared" si="126"/>
        <v>75.849999999999994</v>
      </c>
      <c r="Q1631" s="9" t="s">
        <v>8324</v>
      </c>
      <c r="R1631" t="s">
        <v>8348</v>
      </c>
      <c r="S1631" s="20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3">
        <f t="shared" si="125"/>
        <v>265</v>
      </c>
      <c r="P1632">
        <f t="shared" si="126"/>
        <v>84.21</v>
      </c>
      <c r="Q1632" s="9" t="s">
        <v>8324</v>
      </c>
      <c r="R1632" t="s">
        <v>8348</v>
      </c>
      <c r="S1632" s="20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3">
        <f t="shared" si="125"/>
        <v>156</v>
      </c>
      <c r="P1633">
        <f t="shared" si="126"/>
        <v>117.23</v>
      </c>
      <c r="Q1633" s="9" t="s">
        <v>8324</v>
      </c>
      <c r="R1633" t="s">
        <v>8348</v>
      </c>
      <c r="S1633" s="20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3">
        <f t="shared" si="125"/>
        <v>102</v>
      </c>
      <c r="P1634">
        <f t="shared" si="126"/>
        <v>86.49</v>
      </c>
      <c r="Q1634" s="9" t="s">
        <v>8324</v>
      </c>
      <c r="R1634" t="s">
        <v>8348</v>
      </c>
      <c r="S1634" s="20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3">
        <f t="shared" si="125"/>
        <v>100</v>
      </c>
      <c r="P1635">
        <f t="shared" si="126"/>
        <v>172.41</v>
      </c>
      <c r="Q1635" s="9" t="s">
        <v>8324</v>
      </c>
      <c r="R1635" t="s">
        <v>8348</v>
      </c>
      <c r="S1635" s="20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3">
        <f t="shared" si="125"/>
        <v>101</v>
      </c>
      <c r="P1636">
        <f t="shared" si="126"/>
        <v>62.81</v>
      </c>
      <c r="Q1636" s="9" t="s">
        <v>8324</v>
      </c>
      <c r="R1636" t="s">
        <v>8348</v>
      </c>
      <c r="S1636" s="20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3">
        <f t="shared" si="125"/>
        <v>125</v>
      </c>
      <c r="P1637">
        <f t="shared" si="126"/>
        <v>67.73</v>
      </c>
      <c r="Q1637" s="9" t="s">
        <v>8324</v>
      </c>
      <c r="R1637" t="s">
        <v>8348</v>
      </c>
      <c r="S1637" s="20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3">
        <f t="shared" si="125"/>
        <v>104</v>
      </c>
      <c r="P1638">
        <f t="shared" si="126"/>
        <v>53.56</v>
      </c>
      <c r="Q1638" s="9" t="s">
        <v>8324</v>
      </c>
      <c r="R1638" t="s">
        <v>8348</v>
      </c>
      <c r="S1638" s="20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3">
        <f t="shared" si="125"/>
        <v>104</v>
      </c>
      <c r="P1639">
        <f t="shared" si="126"/>
        <v>34.6</v>
      </c>
      <c r="Q1639" s="9" t="s">
        <v>8324</v>
      </c>
      <c r="R1639" t="s">
        <v>8348</v>
      </c>
      <c r="S1639" s="20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3">
        <f t="shared" si="125"/>
        <v>105</v>
      </c>
      <c r="P1640">
        <f t="shared" si="126"/>
        <v>38.89</v>
      </c>
      <c r="Q1640" s="9" t="s">
        <v>8324</v>
      </c>
      <c r="R1640" t="s">
        <v>8348</v>
      </c>
      <c r="S1640" s="20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3">
        <f t="shared" si="125"/>
        <v>100</v>
      </c>
      <c r="P1641">
        <f t="shared" si="126"/>
        <v>94.74</v>
      </c>
      <c r="Q1641" s="9" t="s">
        <v>8324</v>
      </c>
      <c r="R1641" t="s">
        <v>8348</v>
      </c>
      <c r="S1641" s="20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3">
        <f t="shared" si="125"/>
        <v>170</v>
      </c>
      <c r="P1642">
        <f t="shared" si="126"/>
        <v>39.97</v>
      </c>
      <c r="Q1642" s="9" t="s">
        <v>8324</v>
      </c>
      <c r="R1642" t="s">
        <v>8348</v>
      </c>
      <c r="S1642" s="20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3">
        <f t="shared" si="125"/>
        <v>101</v>
      </c>
      <c r="P1643">
        <f t="shared" si="126"/>
        <v>97.5</v>
      </c>
      <c r="Q1643" s="9" t="s">
        <v>8324</v>
      </c>
      <c r="R1643" t="s">
        <v>8354</v>
      </c>
      <c r="S1643" s="20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3">
        <f t="shared" si="125"/>
        <v>100</v>
      </c>
      <c r="P1644">
        <f t="shared" si="126"/>
        <v>42.86</v>
      </c>
      <c r="Q1644" s="9" t="s">
        <v>8324</v>
      </c>
      <c r="R1644" t="s">
        <v>8354</v>
      </c>
      <c r="S1644" s="20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3">
        <f t="shared" si="125"/>
        <v>125</v>
      </c>
      <c r="P1645">
        <f t="shared" si="126"/>
        <v>168.51</v>
      </c>
      <c r="Q1645" s="9" t="s">
        <v>8324</v>
      </c>
      <c r="R1645" t="s">
        <v>8354</v>
      </c>
      <c r="S1645" s="20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3">
        <f t="shared" si="125"/>
        <v>110</v>
      </c>
      <c r="P1646">
        <f t="shared" si="126"/>
        <v>85.55</v>
      </c>
      <c r="Q1646" s="9" t="s">
        <v>8324</v>
      </c>
      <c r="R1646" t="s">
        <v>8354</v>
      </c>
      <c r="S1646" s="20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3">
        <f t="shared" si="125"/>
        <v>111</v>
      </c>
      <c r="P1647">
        <f t="shared" si="126"/>
        <v>554</v>
      </c>
      <c r="Q1647" s="9" t="s">
        <v>8324</v>
      </c>
      <c r="R1647" t="s">
        <v>8354</v>
      </c>
      <c r="S1647" s="20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3">
        <f t="shared" si="125"/>
        <v>110</v>
      </c>
      <c r="P1648">
        <f t="shared" si="126"/>
        <v>26.55</v>
      </c>
      <c r="Q1648" s="9" t="s">
        <v>8324</v>
      </c>
      <c r="R1648" t="s">
        <v>8354</v>
      </c>
      <c r="S1648" s="20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3">
        <f t="shared" si="125"/>
        <v>105</v>
      </c>
      <c r="P1649">
        <f t="shared" si="126"/>
        <v>113.83</v>
      </c>
      <c r="Q1649" s="9" t="s">
        <v>8324</v>
      </c>
      <c r="R1649" t="s">
        <v>8354</v>
      </c>
      <c r="S1649" s="20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3">
        <f t="shared" si="125"/>
        <v>125</v>
      </c>
      <c r="P1650">
        <f t="shared" si="126"/>
        <v>32.01</v>
      </c>
      <c r="Q1650" s="9" t="s">
        <v>8324</v>
      </c>
      <c r="R1650" t="s">
        <v>8354</v>
      </c>
      <c r="S1650" s="20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3">
        <f t="shared" si="125"/>
        <v>101</v>
      </c>
      <c r="P1651">
        <f t="shared" si="126"/>
        <v>47.19</v>
      </c>
      <c r="Q1651" s="9" t="s">
        <v>8324</v>
      </c>
      <c r="R1651" t="s">
        <v>8354</v>
      </c>
      <c r="S1651" s="20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3">
        <f t="shared" si="125"/>
        <v>142</v>
      </c>
      <c r="P1652">
        <f t="shared" si="126"/>
        <v>88.47</v>
      </c>
      <c r="Q1652" s="9" t="s">
        <v>8324</v>
      </c>
      <c r="R1652" t="s">
        <v>8354</v>
      </c>
      <c r="S1652" s="20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3">
        <f t="shared" si="125"/>
        <v>101</v>
      </c>
      <c r="P1653">
        <f t="shared" si="126"/>
        <v>100.75</v>
      </c>
      <c r="Q1653" s="9" t="s">
        <v>8324</v>
      </c>
      <c r="R1653" t="s">
        <v>8354</v>
      </c>
      <c r="S1653" s="20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3">
        <f t="shared" si="125"/>
        <v>101</v>
      </c>
      <c r="P1654">
        <f t="shared" si="126"/>
        <v>64.709999999999994</v>
      </c>
      <c r="Q1654" s="9" t="s">
        <v>8324</v>
      </c>
      <c r="R1654" t="s">
        <v>8354</v>
      </c>
      <c r="S1654" s="20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3">
        <f t="shared" si="125"/>
        <v>174</v>
      </c>
      <c r="P1655">
        <f t="shared" si="126"/>
        <v>51.85</v>
      </c>
      <c r="Q1655" s="9" t="s">
        <v>8324</v>
      </c>
      <c r="R1655" t="s">
        <v>8354</v>
      </c>
      <c r="S1655" s="20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3">
        <f t="shared" si="125"/>
        <v>120</v>
      </c>
      <c r="P1656">
        <f t="shared" si="126"/>
        <v>38.79</v>
      </c>
      <c r="Q1656" s="9" t="s">
        <v>8324</v>
      </c>
      <c r="R1656" t="s">
        <v>8354</v>
      </c>
      <c r="S1656" s="20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3">
        <f t="shared" si="125"/>
        <v>143</v>
      </c>
      <c r="P1657">
        <f t="shared" si="126"/>
        <v>44.65</v>
      </c>
      <c r="Q1657" s="9" t="s">
        <v>8324</v>
      </c>
      <c r="R1657" t="s">
        <v>8354</v>
      </c>
      <c r="S1657" s="20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3">
        <f t="shared" si="125"/>
        <v>100</v>
      </c>
      <c r="P1658">
        <f t="shared" si="126"/>
        <v>156.77000000000001</v>
      </c>
      <c r="Q1658" s="9" t="s">
        <v>8324</v>
      </c>
      <c r="R1658" t="s">
        <v>8354</v>
      </c>
      <c r="S1658" s="20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3">
        <f t="shared" si="125"/>
        <v>105</v>
      </c>
      <c r="P1659">
        <f t="shared" si="126"/>
        <v>118.7</v>
      </c>
      <c r="Q1659" s="9" t="s">
        <v>8324</v>
      </c>
      <c r="R1659" t="s">
        <v>8354</v>
      </c>
      <c r="S1659" s="20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3">
        <f t="shared" si="125"/>
        <v>132</v>
      </c>
      <c r="P1660">
        <f t="shared" si="126"/>
        <v>74.150000000000006</v>
      </c>
      <c r="Q1660" s="9" t="s">
        <v>8324</v>
      </c>
      <c r="R1660" t="s">
        <v>8354</v>
      </c>
      <c r="S1660" s="20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3">
        <f t="shared" si="125"/>
        <v>113</v>
      </c>
      <c r="P1661">
        <f t="shared" si="126"/>
        <v>12.53</v>
      </c>
      <c r="Q1661" s="9" t="s">
        <v>8324</v>
      </c>
      <c r="R1661" t="s">
        <v>8354</v>
      </c>
      <c r="S1661" s="20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3">
        <f t="shared" si="125"/>
        <v>1254</v>
      </c>
      <c r="P1662">
        <f t="shared" si="126"/>
        <v>27.86</v>
      </c>
      <c r="Q1662" s="9" t="s">
        <v>8324</v>
      </c>
      <c r="R1662" t="s">
        <v>8354</v>
      </c>
      <c r="S1662" s="20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3">
        <f t="shared" si="125"/>
        <v>103</v>
      </c>
      <c r="P1663">
        <f t="shared" si="126"/>
        <v>80.180000000000007</v>
      </c>
      <c r="Q1663" s="9" t="s">
        <v>8324</v>
      </c>
      <c r="R1663" t="s">
        <v>8354</v>
      </c>
      <c r="S1663" s="20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3">
        <f t="shared" si="125"/>
        <v>103</v>
      </c>
      <c r="P1664">
        <f t="shared" si="126"/>
        <v>132.44</v>
      </c>
      <c r="Q1664" s="9" t="s">
        <v>8324</v>
      </c>
      <c r="R1664" t="s">
        <v>8354</v>
      </c>
      <c r="S1664" s="20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3">
        <f t="shared" si="125"/>
        <v>108</v>
      </c>
      <c r="P1665">
        <f t="shared" si="126"/>
        <v>33.75</v>
      </c>
      <c r="Q1665" s="9" t="s">
        <v>8324</v>
      </c>
      <c r="R1665" t="s">
        <v>8354</v>
      </c>
      <c r="S1665" s="20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3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9" t="s">
        <v>8324</v>
      </c>
      <c r="R1666" t="s">
        <v>8354</v>
      </c>
      <c r="S1666" s="20">
        <f t="shared" ref="S1666:S1729" si="132">(((J1666/60)/60)/24)+DATE(1970,1,1)</f>
        <v>40939.761782407404</v>
      </c>
      <c r="T1666" s="14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3">
        <f t="shared" si="130"/>
        <v>119</v>
      </c>
      <c r="P1667">
        <f t="shared" si="131"/>
        <v>44.96</v>
      </c>
      <c r="Q1667" s="9" t="s">
        <v>8324</v>
      </c>
      <c r="R1667" t="s">
        <v>8354</v>
      </c>
      <c r="S1667" s="20">
        <f t="shared" si="132"/>
        <v>40564.649456018517</v>
      </c>
      <c r="T1667" s="14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3">
        <f t="shared" si="130"/>
        <v>161</v>
      </c>
      <c r="P1668">
        <f t="shared" si="131"/>
        <v>41.04</v>
      </c>
      <c r="Q1668" s="9" t="s">
        <v>8324</v>
      </c>
      <c r="R1668" t="s">
        <v>8354</v>
      </c>
      <c r="S1668" s="20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3">
        <f t="shared" si="130"/>
        <v>127</v>
      </c>
      <c r="P1669">
        <f t="shared" si="131"/>
        <v>52.6</v>
      </c>
      <c r="Q1669" s="9" t="s">
        <v>8324</v>
      </c>
      <c r="R1669" t="s">
        <v>8354</v>
      </c>
      <c r="S1669" s="20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3">
        <f t="shared" si="130"/>
        <v>103</v>
      </c>
      <c r="P1670">
        <f t="shared" si="131"/>
        <v>70.78</v>
      </c>
      <c r="Q1670" s="9" t="s">
        <v>8324</v>
      </c>
      <c r="R1670" t="s">
        <v>8354</v>
      </c>
      <c r="S1670" s="20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3">
        <f t="shared" si="130"/>
        <v>140</v>
      </c>
      <c r="P1671">
        <f t="shared" si="131"/>
        <v>53.75</v>
      </c>
      <c r="Q1671" s="9" t="s">
        <v>8324</v>
      </c>
      <c r="R1671" t="s">
        <v>8354</v>
      </c>
      <c r="S1671" s="20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3">
        <f t="shared" si="130"/>
        <v>103</v>
      </c>
      <c r="P1672">
        <f t="shared" si="131"/>
        <v>44.61</v>
      </c>
      <c r="Q1672" s="9" t="s">
        <v>8324</v>
      </c>
      <c r="R1672" t="s">
        <v>8354</v>
      </c>
      <c r="S1672" s="20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3">
        <f t="shared" si="130"/>
        <v>101</v>
      </c>
      <c r="P1673">
        <f t="shared" si="131"/>
        <v>26.15</v>
      </c>
      <c r="Q1673" s="9" t="s">
        <v>8324</v>
      </c>
      <c r="R1673" t="s">
        <v>8354</v>
      </c>
      <c r="S1673" s="20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3">
        <f t="shared" si="130"/>
        <v>113</v>
      </c>
      <c r="P1674">
        <f t="shared" si="131"/>
        <v>39.18</v>
      </c>
      <c r="Q1674" s="9" t="s">
        <v>8324</v>
      </c>
      <c r="R1674" t="s">
        <v>8354</v>
      </c>
      <c r="S1674" s="20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3">
        <f t="shared" si="130"/>
        <v>128</v>
      </c>
      <c r="P1675">
        <f t="shared" si="131"/>
        <v>45.59</v>
      </c>
      <c r="Q1675" s="9" t="s">
        <v>8324</v>
      </c>
      <c r="R1675" t="s">
        <v>8354</v>
      </c>
      <c r="S1675" s="20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3">
        <f t="shared" si="130"/>
        <v>202</v>
      </c>
      <c r="P1676">
        <f t="shared" si="131"/>
        <v>89.25</v>
      </c>
      <c r="Q1676" s="9" t="s">
        <v>8324</v>
      </c>
      <c r="R1676" t="s">
        <v>8354</v>
      </c>
      <c r="S1676" s="20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3">
        <f t="shared" si="130"/>
        <v>137</v>
      </c>
      <c r="P1677">
        <f t="shared" si="131"/>
        <v>40.42</v>
      </c>
      <c r="Q1677" s="9" t="s">
        <v>8324</v>
      </c>
      <c r="R1677" t="s">
        <v>8354</v>
      </c>
      <c r="S1677" s="20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3">
        <f t="shared" si="130"/>
        <v>115</v>
      </c>
      <c r="P1678">
        <f t="shared" si="131"/>
        <v>82.38</v>
      </c>
      <c r="Q1678" s="9" t="s">
        <v>8324</v>
      </c>
      <c r="R1678" t="s">
        <v>8354</v>
      </c>
      <c r="S1678" s="20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3">
        <f t="shared" si="130"/>
        <v>112</v>
      </c>
      <c r="P1679">
        <f t="shared" si="131"/>
        <v>159.52000000000001</v>
      </c>
      <c r="Q1679" s="9" t="s">
        <v>8324</v>
      </c>
      <c r="R1679" t="s">
        <v>8354</v>
      </c>
      <c r="S1679" s="20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3">
        <f t="shared" si="130"/>
        <v>118</v>
      </c>
      <c r="P1680">
        <f t="shared" si="131"/>
        <v>36.24</v>
      </c>
      <c r="Q1680" s="9" t="s">
        <v>8324</v>
      </c>
      <c r="R1680" t="s">
        <v>8354</v>
      </c>
      <c r="S1680" s="20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3">
        <f t="shared" si="130"/>
        <v>175</v>
      </c>
      <c r="P1681">
        <f t="shared" si="131"/>
        <v>62.5</v>
      </c>
      <c r="Q1681" s="9" t="s">
        <v>8324</v>
      </c>
      <c r="R1681" t="s">
        <v>8354</v>
      </c>
      <c r="S1681" s="20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3">
        <f t="shared" si="130"/>
        <v>118</v>
      </c>
      <c r="P1682">
        <f t="shared" si="131"/>
        <v>47</v>
      </c>
      <c r="Q1682" s="9" t="s">
        <v>8324</v>
      </c>
      <c r="R1682" t="s">
        <v>8354</v>
      </c>
      <c r="S1682" s="20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3">
        <f t="shared" si="130"/>
        <v>101</v>
      </c>
      <c r="P1683">
        <f t="shared" si="131"/>
        <v>74.58</v>
      </c>
      <c r="Q1683" s="9" t="s">
        <v>8324</v>
      </c>
      <c r="R1683" t="s">
        <v>8330</v>
      </c>
      <c r="S1683" s="20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3">
        <f t="shared" si="130"/>
        <v>0</v>
      </c>
      <c r="P1684">
        <f t="shared" si="131"/>
        <v>0</v>
      </c>
      <c r="Q1684" s="9" t="s">
        <v>8324</v>
      </c>
      <c r="R1684" t="s">
        <v>8330</v>
      </c>
      <c r="S1684" s="20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3">
        <f t="shared" si="130"/>
        <v>22</v>
      </c>
      <c r="P1685">
        <f t="shared" si="131"/>
        <v>76</v>
      </c>
      <c r="Q1685" s="9" t="s">
        <v>8324</v>
      </c>
      <c r="R1685" t="s">
        <v>8330</v>
      </c>
      <c r="S1685" s="20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3">
        <f t="shared" si="130"/>
        <v>109</v>
      </c>
      <c r="P1686">
        <f t="shared" si="131"/>
        <v>86.44</v>
      </c>
      <c r="Q1686" s="9" t="s">
        <v>8324</v>
      </c>
      <c r="R1686" t="s">
        <v>8330</v>
      </c>
      <c r="S1686" s="20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3">
        <f t="shared" si="130"/>
        <v>103</v>
      </c>
      <c r="P1687">
        <f t="shared" si="131"/>
        <v>24</v>
      </c>
      <c r="Q1687" s="9" t="s">
        <v>8324</v>
      </c>
      <c r="R1687" t="s">
        <v>8330</v>
      </c>
      <c r="S1687" s="20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3">
        <f t="shared" si="130"/>
        <v>0</v>
      </c>
      <c r="P1688">
        <f t="shared" si="131"/>
        <v>18</v>
      </c>
      <c r="Q1688" s="9" t="s">
        <v>8324</v>
      </c>
      <c r="R1688" t="s">
        <v>8330</v>
      </c>
      <c r="S1688" s="20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3">
        <f t="shared" si="130"/>
        <v>31</v>
      </c>
      <c r="P1689">
        <f t="shared" si="131"/>
        <v>80.13</v>
      </c>
      <c r="Q1689" s="9" t="s">
        <v>8324</v>
      </c>
      <c r="R1689" t="s">
        <v>8330</v>
      </c>
      <c r="S1689" s="20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3">
        <f t="shared" si="130"/>
        <v>44</v>
      </c>
      <c r="P1690">
        <f t="shared" si="131"/>
        <v>253.14</v>
      </c>
      <c r="Q1690" s="9" t="s">
        <v>8324</v>
      </c>
      <c r="R1690" t="s">
        <v>8330</v>
      </c>
      <c r="S1690" s="20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3">
        <f t="shared" si="130"/>
        <v>100</v>
      </c>
      <c r="P1691">
        <f t="shared" si="131"/>
        <v>171.43</v>
      </c>
      <c r="Q1691" s="9" t="s">
        <v>8324</v>
      </c>
      <c r="R1691" t="s">
        <v>8330</v>
      </c>
      <c r="S1691" s="20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3">
        <f t="shared" si="130"/>
        <v>25</v>
      </c>
      <c r="P1692">
        <f t="shared" si="131"/>
        <v>57.73</v>
      </c>
      <c r="Q1692" s="9" t="s">
        <v>8324</v>
      </c>
      <c r="R1692" t="s">
        <v>8330</v>
      </c>
      <c r="S1692" s="20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3">
        <f t="shared" si="130"/>
        <v>33</v>
      </c>
      <c r="P1693">
        <f t="shared" si="131"/>
        <v>264.26</v>
      </c>
      <c r="Q1693" s="9" t="s">
        <v>8324</v>
      </c>
      <c r="R1693" t="s">
        <v>8330</v>
      </c>
      <c r="S1693" s="20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3">
        <f t="shared" si="130"/>
        <v>48</v>
      </c>
      <c r="P1694">
        <f t="shared" si="131"/>
        <v>159.33000000000001</v>
      </c>
      <c r="Q1694" s="9" t="s">
        <v>8324</v>
      </c>
      <c r="R1694" t="s">
        <v>8330</v>
      </c>
      <c r="S1694" s="20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3">
        <f t="shared" si="130"/>
        <v>9</v>
      </c>
      <c r="P1695">
        <f t="shared" si="131"/>
        <v>35</v>
      </c>
      <c r="Q1695" s="9" t="s">
        <v>8324</v>
      </c>
      <c r="R1695" t="s">
        <v>8330</v>
      </c>
      <c r="S1695" s="20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3">
        <f t="shared" si="130"/>
        <v>0</v>
      </c>
      <c r="P1696">
        <f t="shared" si="131"/>
        <v>5</v>
      </c>
      <c r="Q1696" s="9" t="s">
        <v>8324</v>
      </c>
      <c r="R1696" t="s">
        <v>8330</v>
      </c>
      <c r="S1696" s="20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3">
        <f t="shared" si="130"/>
        <v>12</v>
      </c>
      <c r="P1697">
        <f t="shared" si="131"/>
        <v>61.09</v>
      </c>
      <c r="Q1697" s="9" t="s">
        <v>8324</v>
      </c>
      <c r="R1697" t="s">
        <v>8330</v>
      </c>
      <c r="S1697" s="20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3">
        <f t="shared" si="130"/>
        <v>0</v>
      </c>
      <c r="P1698">
        <f t="shared" si="131"/>
        <v>0</v>
      </c>
      <c r="Q1698" s="9" t="s">
        <v>8324</v>
      </c>
      <c r="R1698" t="s">
        <v>8330</v>
      </c>
      <c r="S1698" s="20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3">
        <f t="shared" si="130"/>
        <v>20</v>
      </c>
      <c r="P1699">
        <f t="shared" si="131"/>
        <v>114.82</v>
      </c>
      <c r="Q1699" s="9" t="s">
        <v>8324</v>
      </c>
      <c r="R1699" t="s">
        <v>8330</v>
      </c>
      <c r="S1699" s="20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3">
        <f t="shared" si="130"/>
        <v>0</v>
      </c>
      <c r="P1700">
        <f t="shared" si="131"/>
        <v>0</v>
      </c>
      <c r="Q1700" s="9" t="s">
        <v>8324</v>
      </c>
      <c r="R1700" t="s">
        <v>8330</v>
      </c>
      <c r="S1700" s="20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3">
        <f t="shared" si="130"/>
        <v>4</v>
      </c>
      <c r="P1701">
        <f t="shared" si="131"/>
        <v>54</v>
      </c>
      <c r="Q1701" s="9" t="s">
        <v>8324</v>
      </c>
      <c r="R1701" t="s">
        <v>8330</v>
      </c>
      <c r="S1701" s="20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3">
        <f t="shared" si="130"/>
        <v>26</v>
      </c>
      <c r="P1702">
        <f t="shared" si="131"/>
        <v>65.97</v>
      </c>
      <c r="Q1702" s="9" t="s">
        <v>8324</v>
      </c>
      <c r="R1702" t="s">
        <v>8330</v>
      </c>
      <c r="S1702" s="20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3">
        <f t="shared" si="130"/>
        <v>0</v>
      </c>
      <c r="P1703">
        <f t="shared" si="131"/>
        <v>5</v>
      </c>
      <c r="Q1703" s="9" t="s">
        <v>8324</v>
      </c>
      <c r="R1703" t="s">
        <v>8330</v>
      </c>
      <c r="S1703" s="20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3">
        <f t="shared" si="130"/>
        <v>0</v>
      </c>
      <c r="P1704">
        <f t="shared" si="131"/>
        <v>1</v>
      </c>
      <c r="Q1704" s="9" t="s">
        <v>8324</v>
      </c>
      <c r="R1704" t="s">
        <v>8330</v>
      </c>
      <c r="S1704" s="20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3">
        <f t="shared" si="130"/>
        <v>1</v>
      </c>
      <c r="P1705">
        <f t="shared" si="131"/>
        <v>25.5</v>
      </c>
      <c r="Q1705" s="9" t="s">
        <v>8324</v>
      </c>
      <c r="R1705" t="s">
        <v>8330</v>
      </c>
      <c r="S1705" s="20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3">
        <f t="shared" si="130"/>
        <v>65</v>
      </c>
      <c r="P1706">
        <f t="shared" si="131"/>
        <v>118.36</v>
      </c>
      <c r="Q1706" s="9" t="s">
        <v>8324</v>
      </c>
      <c r="R1706" t="s">
        <v>8330</v>
      </c>
      <c r="S1706" s="20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3">
        <f t="shared" si="130"/>
        <v>0</v>
      </c>
      <c r="P1707">
        <f t="shared" si="131"/>
        <v>0</v>
      </c>
      <c r="Q1707" s="9" t="s">
        <v>8324</v>
      </c>
      <c r="R1707" t="s">
        <v>8330</v>
      </c>
      <c r="S1707" s="20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3">
        <f t="shared" si="130"/>
        <v>0</v>
      </c>
      <c r="P1708">
        <f t="shared" si="131"/>
        <v>0</v>
      </c>
      <c r="Q1708" s="9" t="s">
        <v>8324</v>
      </c>
      <c r="R1708" t="s">
        <v>8330</v>
      </c>
      <c r="S1708" s="20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3">
        <f t="shared" si="130"/>
        <v>10</v>
      </c>
      <c r="P1709">
        <f t="shared" si="131"/>
        <v>54.11</v>
      </c>
      <c r="Q1709" s="9" t="s">
        <v>8324</v>
      </c>
      <c r="R1709" t="s">
        <v>8330</v>
      </c>
      <c r="S1709" s="20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3">
        <f t="shared" si="130"/>
        <v>0</v>
      </c>
      <c r="P1710">
        <f t="shared" si="131"/>
        <v>0</v>
      </c>
      <c r="Q1710" s="9" t="s">
        <v>8324</v>
      </c>
      <c r="R1710" t="s">
        <v>8330</v>
      </c>
      <c r="S1710" s="20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3">
        <f t="shared" si="130"/>
        <v>5</v>
      </c>
      <c r="P1711">
        <f t="shared" si="131"/>
        <v>21.25</v>
      </c>
      <c r="Q1711" s="9" t="s">
        <v>8324</v>
      </c>
      <c r="R1711" t="s">
        <v>8330</v>
      </c>
      <c r="S1711" s="20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3">
        <f t="shared" si="130"/>
        <v>1</v>
      </c>
      <c r="P1712">
        <f t="shared" si="131"/>
        <v>34</v>
      </c>
      <c r="Q1712" s="9" t="s">
        <v>8324</v>
      </c>
      <c r="R1712" t="s">
        <v>8330</v>
      </c>
      <c r="S1712" s="20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3">
        <f t="shared" si="130"/>
        <v>11</v>
      </c>
      <c r="P1713">
        <f t="shared" si="131"/>
        <v>525</v>
      </c>
      <c r="Q1713" s="9" t="s">
        <v>8324</v>
      </c>
      <c r="R1713" t="s">
        <v>8330</v>
      </c>
      <c r="S1713" s="20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3">
        <f t="shared" si="130"/>
        <v>0</v>
      </c>
      <c r="P1714">
        <f t="shared" si="131"/>
        <v>0</v>
      </c>
      <c r="Q1714" s="9" t="s">
        <v>8324</v>
      </c>
      <c r="R1714" t="s">
        <v>8330</v>
      </c>
      <c r="S1714" s="20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3">
        <f t="shared" si="130"/>
        <v>2</v>
      </c>
      <c r="P1715">
        <f t="shared" si="131"/>
        <v>50</v>
      </c>
      <c r="Q1715" s="9" t="s">
        <v>8324</v>
      </c>
      <c r="R1715" t="s">
        <v>8330</v>
      </c>
      <c r="S1715" s="20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3">
        <f t="shared" si="130"/>
        <v>8</v>
      </c>
      <c r="P1716">
        <f t="shared" si="131"/>
        <v>115.71</v>
      </c>
      <c r="Q1716" s="9" t="s">
        <v>8324</v>
      </c>
      <c r="R1716" t="s">
        <v>8330</v>
      </c>
      <c r="S1716" s="20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3">
        <f t="shared" si="130"/>
        <v>0</v>
      </c>
      <c r="P1717">
        <f t="shared" si="131"/>
        <v>5.5</v>
      </c>
      <c r="Q1717" s="9" t="s">
        <v>8324</v>
      </c>
      <c r="R1717" t="s">
        <v>8330</v>
      </c>
      <c r="S1717" s="20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3">
        <f t="shared" si="130"/>
        <v>8</v>
      </c>
      <c r="P1718">
        <f t="shared" si="131"/>
        <v>50</v>
      </c>
      <c r="Q1718" s="9" t="s">
        <v>8324</v>
      </c>
      <c r="R1718" t="s">
        <v>8330</v>
      </c>
      <c r="S1718" s="20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3">
        <f t="shared" si="130"/>
        <v>43</v>
      </c>
      <c r="P1719">
        <f t="shared" si="131"/>
        <v>34.020000000000003</v>
      </c>
      <c r="Q1719" s="9" t="s">
        <v>8324</v>
      </c>
      <c r="R1719" t="s">
        <v>8330</v>
      </c>
      <c r="S1719" s="20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5.6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3">
        <f t="shared" si="130"/>
        <v>0</v>
      </c>
      <c r="P1720">
        <f t="shared" si="131"/>
        <v>37.5</v>
      </c>
      <c r="Q1720" s="9" t="s">
        <v>8324</v>
      </c>
      <c r="R1720" t="s">
        <v>8330</v>
      </c>
      <c r="S1720" s="20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3">
        <f t="shared" si="130"/>
        <v>1</v>
      </c>
      <c r="P1721">
        <f t="shared" si="131"/>
        <v>11.67</v>
      </c>
      <c r="Q1721" s="9" t="s">
        <v>8324</v>
      </c>
      <c r="R1721" t="s">
        <v>8330</v>
      </c>
      <c r="S1721" s="20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3">
        <f t="shared" si="130"/>
        <v>6</v>
      </c>
      <c r="P1722">
        <f t="shared" si="131"/>
        <v>28.13</v>
      </c>
      <c r="Q1722" s="9" t="s">
        <v>8324</v>
      </c>
      <c r="R1722" t="s">
        <v>8330</v>
      </c>
      <c r="S1722" s="20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3">
        <f t="shared" si="130"/>
        <v>0</v>
      </c>
      <c r="P1723">
        <f t="shared" si="131"/>
        <v>0</v>
      </c>
      <c r="Q1723" s="9" t="s">
        <v>8324</v>
      </c>
      <c r="R1723" t="s">
        <v>8330</v>
      </c>
      <c r="S1723" s="20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3">
        <f t="shared" si="130"/>
        <v>0</v>
      </c>
      <c r="P1724">
        <f t="shared" si="131"/>
        <v>1</v>
      </c>
      <c r="Q1724" s="9" t="s">
        <v>8324</v>
      </c>
      <c r="R1724" t="s">
        <v>8330</v>
      </c>
      <c r="S1724" s="20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3">
        <f t="shared" si="130"/>
        <v>7</v>
      </c>
      <c r="P1725">
        <f t="shared" si="131"/>
        <v>216.67</v>
      </c>
      <c r="Q1725" s="9" t="s">
        <v>8324</v>
      </c>
      <c r="R1725" t="s">
        <v>8330</v>
      </c>
      <c r="S1725" s="20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3">
        <f t="shared" si="130"/>
        <v>1</v>
      </c>
      <c r="P1726">
        <f t="shared" si="131"/>
        <v>8.75</v>
      </c>
      <c r="Q1726" s="9" t="s">
        <v>8324</v>
      </c>
      <c r="R1726" t="s">
        <v>8330</v>
      </c>
      <c r="S1726" s="20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3">
        <f t="shared" si="130"/>
        <v>10</v>
      </c>
      <c r="P1727">
        <f t="shared" si="131"/>
        <v>62.22</v>
      </c>
      <c r="Q1727" s="9" t="s">
        <v>8324</v>
      </c>
      <c r="R1727" t="s">
        <v>8330</v>
      </c>
      <c r="S1727" s="20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3">
        <f t="shared" si="130"/>
        <v>34</v>
      </c>
      <c r="P1728">
        <f t="shared" si="131"/>
        <v>137.25</v>
      </c>
      <c r="Q1728" s="9" t="s">
        <v>8324</v>
      </c>
      <c r="R1728" t="s">
        <v>8330</v>
      </c>
      <c r="S1728" s="20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3">
        <f t="shared" si="130"/>
        <v>0</v>
      </c>
      <c r="P1729">
        <f t="shared" si="131"/>
        <v>1</v>
      </c>
      <c r="Q1729" s="9" t="s">
        <v>8324</v>
      </c>
      <c r="R1729" t="s">
        <v>8330</v>
      </c>
      <c r="S1729" s="20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3">
        <f t="shared" ref="O1730:O1793" si="135">ROUND(E1730/D1730*100,0)</f>
        <v>68</v>
      </c>
      <c r="P1730">
        <f t="shared" ref="P1730:P1793" si="136">IFERROR(ROUND(E1730/L1730,2),0)</f>
        <v>122.14</v>
      </c>
      <c r="Q1730" s="9" t="s">
        <v>8324</v>
      </c>
      <c r="R1730" t="s">
        <v>8330</v>
      </c>
      <c r="S1730" s="20">
        <f t="shared" ref="S1730:S1793" si="137">(((J1730/60)/60)/24)+DATE(1970,1,1)</f>
        <v>42268.625856481478</v>
      </c>
      <c r="T1730" s="14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3">
        <f t="shared" si="135"/>
        <v>0</v>
      </c>
      <c r="P1731">
        <f t="shared" si="136"/>
        <v>0</v>
      </c>
      <c r="Q1731" s="9" t="s">
        <v>8324</v>
      </c>
      <c r="R1731" t="s">
        <v>8330</v>
      </c>
      <c r="S1731" s="20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3">
        <f t="shared" si="135"/>
        <v>0</v>
      </c>
      <c r="P1732">
        <f t="shared" si="136"/>
        <v>0</v>
      </c>
      <c r="Q1732" s="9" t="s">
        <v>8324</v>
      </c>
      <c r="R1732" t="s">
        <v>8330</v>
      </c>
      <c r="S1732" s="20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3">
        <f t="shared" si="135"/>
        <v>0</v>
      </c>
      <c r="P1733">
        <f t="shared" si="136"/>
        <v>0</v>
      </c>
      <c r="Q1733" s="9" t="s">
        <v>8324</v>
      </c>
      <c r="R1733" t="s">
        <v>8330</v>
      </c>
      <c r="S1733" s="20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3">
        <f t="shared" si="135"/>
        <v>0</v>
      </c>
      <c r="P1734">
        <f t="shared" si="136"/>
        <v>0</v>
      </c>
      <c r="Q1734" s="9" t="s">
        <v>8324</v>
      </c>
      <c r="R1734" t="s">
        <v>8330</v>
      </c>
      <c r="S1734" s="20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3">
        <f t="shared" si="135"/>
        <v>0</v>
      </c>
      <c r="P1735">
        <f t="shared" si="136"/>
        <v>0</v>
      </c>
      <c r="Q1735" s="9" t="s">
        <v>8324</v>
      </c>
      <c r="R1735" t="s">
        <v>8330</v>
      </c>
      <c r="S1735" s="20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3">
        <f t="shared" si="135"/>
        <v>0</v>
      </c>
      <c r="P1736">
        <f t="shared" si="136"/>
        <v>1</v>
      </c>
      <c r="Q1736" s="9" t="s">
        <v>8324</v>
      </c>
      <c r="R1736" t="s">
        <v>8330</v>
      </c>
      <c r="S1736" s="20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3">
        <f t="shared" si="135"/>
        <v>11</v>
      </c>
      <c r="P1737">
        <f t="shared" si="136"/>
        <v>55</v>
      </c>
      <c r="Q1737" s="9" t="s">
        <v>8324</v>
      </c>
      <c r="R1737" t="s">
        <v>8330</v>
      </c>
      <c r="S1737" s="20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3">
        <f t="shared" si="135"/>
        <v>1</v>
      </c>
      <c r="P1738">
        <f t="shared" si="136"/>
        <v>22</v>
      </c>
      <c r="Q1738" s="9" t="s">
        <v>8324</v>
      </c>
      <c r="R1738" t="s">
        <v>8330</v>
      </c>
      <c r="S1738" s="20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3">
        <f t="shared" si="135"/>
        <v>21</v>
      </c>
      <c r="P1739">
        <f t="shared" si="136"/>
        <v>56.67</v>
      </c>
      <c r="Q1739" s="9" t="s">
        <v>8324</v>
      </c>
      <c r="R1739" t="s">
        <v>8330</v>
      </c>
      <c r="S1739" s="20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3">
        <f t="shared" si="135"/>
        <v>0</v>
      </c>
      <c r="P1740">
        <f t="shared" si="136"/>
        <v>20</v>
      </c>
      <c r="Q1740" s="9" t="s">
        <v>8324</v>
      </c>
      <c r="R1740" t="s">
        <v>8330</v>
      </c>
      <c r="S1740" s="20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3">
        <f t="shared" si="135"/>
        <v>0</v>
      </c>
      <c r="P1741">
        <f t="shared" si="136"/>
        <v>1</v>
      </c>
      <c r="Q1741" s="9" t="s">
        <v>8324</v>
      </c>
      <c r="R1741" t="s">
        <v>8330</v>
      </c>
      <c r="S1741" s="20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3">
        <f t="shared" si="135"/>
        <v>0</v>
      </c>
      <c r="P1742">
        <f t="shared" si="136"/>
        <v>0</v>
      </c>
      <c r="Q1742" s="9" t="s">
        <v>8324</v>
      </c>
      <c r="R1742" t="s">
        <v>8330</v>
      </c>
      <c r="S1742" s="20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3">
        <f t="shared" si="135"/>
        <v>111</v>
      </c>
      <c r="P1743">
        <f t="shared" si="136"/>
        <v>25.58</v>
      </c>
      <c r="Q1743" s="9" t="s">
        <v>8328</v>
      </c>
      <c r="R1743" t="s">
        <v>8329</v>
      </c>
      <c r="S1743" s="20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3">
        <f t="shared" si="135"/>
        <v>109</v>
      </c>
      <c r="P1744">
        <f t="shared" si="136"/>
        <v>63.97</v>
      </c>
      <c r="Q1744" s="9" t="s">
        <v>8328</v>
      </c>
      <c r="R1744" t="s">
        <v>8329</v>
      </c>
      <c r="S1744" s="20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3">
        <f t="shared" si="135"/>
        <v>100</v>
      </c>
      <c r="P1745">
        <f t="shared" si="136"/>
        <v>89.93</v>
      </c>
      <c r="Q1745" s="9" t="s">
        <v>8328</v>
      </c>
      <c r="R1745" t="s">
        <v>8329</v>
      </c>
      <c r="S1745" s="20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3">
        <f t="shared" si="135"/>
        <v>118</v>
      </c>
      <c r="P1746">
        <f t="shared" si="136"/>
        <v>93.07</v>
      </c>
      <c r="Q1746" s="9" t="s">
        <v>8328</v>
      </c>
      <c r="R1746" t="s">
        <v>8329</v>
      </c>
      <c r="S1746" s="20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3">
        <f t="shared" si="135"/>
        <v>114</v>
      </c>
      <c r="P1747">
        <f t="shared" si="136"/>
        <v>89.67</v>
      </c>
      <c r="Q1747" s="9" t="s">
        <v>8328</v>
      </c>
      <c r="R1747" t="s">
        <v>8329</v>
      </c>
      <c r="S1747" s="20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3">
        <f t="shared" si="135"/>
        <v>148</v>
      </c>
      <c r="P1748">
        <f t="shared" si="136"/>
        <v>207.62</v>
      </c>
      <c r="Q1748" s="9" t="s">
        <v>8328</v>
      </c>
      <c r="R1748" t="s">
        <v>8329</v>
      </c>
      <c r="S1748" s="20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3">
        <f t="shared" si="135"/>
        <v>105</v>
      </c>
      <c r="P1749">
        <f t="shared" si="136"/>
        <v>59.41</v>
      </c>
      <c r="Q1749" s="9" t="s">
        <v>8328</v>
      </c>
      <c r="R1749" t="s">
        <v>8329</v>
      </c>
      <c r="S1749" s="20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3">
        <f t="shared" si="135"/>
        <v>130</v>
      </c>
      <c r="P1750">
        <f t="shared" si="136"/>
        <v>358.97</v>
      </c>
      <c r="Q1750" s="9" t="s">
        <v>8328</v>
      </c>
      <c r="R1750" t="s">
        <v>8329</v>
      </c>
      <c r="S1750" s="20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3">
        <f t="shared" si="135"/>
        <v>123</v>
      </c>
      <c r="P1751">
        <f t="shared" si="136"/>
        <v>94.74</v>
      </c>
      <c r="Q1751" s="9" t="s">
        <v>8328</v>
      </c>
      <c r="R1751" t="s">
        <v>8329</v>
      </c>
      <c r="S1751" s="20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3">
        <f t="shared" si="135"/>
        <v>202</v>
      </c>
      <c r="P1752">
        <f t="shared" si="136"/>
        <v>80.650000000000006</v>
      </c>
      <c r="Q1752" s="9" t="s">
        <v>8328</v>
      </c>
      <c r="R1752" t="s">
        <v>8329</v>
      </c>
      <c r="S1752" s="20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3">
        <f t="shared" si="135"/>
        <v>103</v>
      </c>
      <c r="P1753">
        <f t="shared" si="136"/>
        <v>168.69</v>
      </c>
      <c r="Q1753" s="9" t="s">
        <v>8328</v>
      </c>
      <c r="R1753" t="s">
        <v>8329</v>
      </c>
      <c r="S1753" s="20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3">
        <f t="shared" si="135"/>
        <v>260</v>
      </c>
      <c r="P1754">
        <f t="shared" si="136"/>
        <v>34.69</v>
      </c>
      <c r="Q1754" s="9" t="s">
        <v>8328</v>
      </c>
      <c r="R1754" t="s">
        <v>8329</v>
      </c>
      <c r="S1754" s="20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3">
        <f t="shared" si="135"/>
        <v>108</v>
      </c>
      <c r="P1755">
        <f t="shared" si="136"/>
        <v>462.86</v>
      </c>
      <c r="Q1755" s="9" t="s">
        <v>8328</v>
      </c>
      <c r="R1755" t="s">
        <v>8329</v>
      </c>
      <c r="S1755" s="20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3">
        <f t="shared" si="135"/>
        <v>111</v>
      </c>
      <c r="P1756">
        <f t="shared" si="136"/>
        <v>104.39</v>
      </c>
      <c r="Q1756" s="9" t="s">
        <v>8328</v>
      </c>
      <c r="R1756" t="s">
        <v>8329</v>
      </c>
      <c r="S1756" s="20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3">
        <f t="shared" si="135"/>
        <v>120</v>
      </c>
      <c r="P1757">
        <f t="shared" si="136"/>
        <v>7.5</v>
      </c>
      <c r="Q1757" s="9" t="s">
        <v>8328</v>
      </c>
      <c r="R1757" t="s">
        <v>8329</v>
      </c>
      <c r="S1757" s="20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3">
        <f t="shared" si="135"/>
        <v>103</v>
      </c>
      <c r="P1758">
        <f t="shared" si="136"/>
        <v>47.13</v>
      </c>
      <c r="Q1758" s="9" t="s">
        <v>8328</v>
      </c>
      <c r="R1758" t="s">
        <v>8329</v>
      </c>
      <c r="S1758" s="20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3">
        <f t="shared" si="135"/>
        <v>116</v>
      </c>
      <c r="P1759">
        <f t="shared" si="136"/>
        <v>414.29</v>
      </c>
      <c r="Q1759" s="9" t="s">
        <v>8328</v>
      </c>
      <c r="R1759" t="s">
        <v>8329</v>
      </c>
      <c r="S1759" s="20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3">
        <f t="shared" si="135"/>
        <v>115</v>
      </c>
      <c r="P1760">
        <f t="shared" si="136"/>
        <v>42.48</v>
      </c>
      <c r="Q1760" s="9" t="s">
        <v>8328</v>
      </c>
      <c r="R1760" t="s">
        <v>8329</v>
      </c>
      <c r="S1760" s="20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3">
        <f t="shared" si="135"/>
        <v>107</v>
      </c>
      <c r="P1761">
        <f t="shared" si="136"/>
        <v>108.78</v>
      </c>
      <c r="Q1761" s="9" t="s">
        <v>8328</v>
      </c>
      <c r="R1761" t="s">
        <v>8329</v>
      </c>
      <c r="S1761" s="20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3">
        <f t="shared" si="135"/>
        <v>165</v>
      </c>
      <c r="P1762">
        <f t="shared" si="136"/>
        <v>81.099999999999994</v>
      </c>
      <c r="Q1762" s="9" t="s">
        <v>8328</v>
      </c>
      <c r="R1762" t="s">
        <v>8329</v>
      </c>
      <c r="S1762" s="20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3">
        <f t="shared" si="135"/>
        <v>155</v>
      </c>
      <c r="P1763">
        <f t="shared" si="136"/>
        <v>51.67</v>
      </c>
      <c r="Q1763" s="9" t="s">
        <v>8328</v>
      </c>
      <c r="R1763" t="s">
        <v>8329</v>
      </c>
      <c r="S1763" s="20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3">
        <f t="shared" si="135"/>
        <v>885</v>
      </c>
      <c r="P1764">
        <f t="shared" si="136"/>
        <v>35.4</v>
      </c>
      <c r="Q1764" s="9" t="s">
        <v>8328</v>
      </c>
      <c r="R1764" t="s">
        <v>8329</v>
      </c>
      <c r="S1764" s="20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3">
        <f t="shared" si="135"/>
        <v>102</v>
      </c>
      <c r="P1765">
        <f t="shared" si="136"/>
        <v>103.64</v>
      </c>
      <c r="Q1765" s="9" t="s">
        <v>8328</v>
      </c>
      <c r="R1765" t="s">
        <v>8329</v>
      </c>
      <c r="S1765" s="20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3">
        <f t="shared" si="135"/>
        <v>20</v>
      </c>
      <c r="P1766">
        <f t="shared" si="136"/>
        <v>55.28</v>
      </c>
      <c r="Q1766" s="9" t="s">
        <v>8328</v>
      </c>
      <c r="R1766" t="s">
        <v>8329</v>
      </c>
      <c r="S1766" s="20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3">
        <f t="shared" si="135"/>
        <v>59</v>
      </c>
      <c r="P1767">
        <f t="shared" si="136"/>
        <v>72.17</v>
      </c>
      <c r="Q1767" s="9" t="s">
        <v>8328</v>
      </c>
      <c r="R1767" t="s">
        <v>8329</v>
      </c>
      <c r="S1767" s="20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3">
        <f t="shared" si="135"/>
        <v>0</v>
      </c>
      <c r="P1768">
        <f t="shared" si="136"/>
        <v>0</v>
      </c>
      <c r="Q1768" s="9" t="s">
        <v>8328</v>
      </c>
      <c r="R1768" t="s">
        <v>8329</v>
      </c>
      <c r="S1768" s="20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3">
        <f t="shared" si="135"/>
        <v>46</v>
      </c>
      <c r="P1769">
        <f t="shared" si="136"/>
        <v>58.62</v>
      </c>
      <c r="Q1769" s="9" t="s">
        <v>8328</v>
      </c>
      <c r="R1769" t="s">
        <v>8329</v>
      </c>
      <c r="S1769" s="20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3">
        <f t="shared" si="135"/>
        <v>4</v>
      </c>
      <c r="P1770">
        <f t="shared" si="136"/>
        <v>12.47</v>
      </c>
      <c r="Q1770" s="9" t="s">
        <v>8328</v>
      </c>
      <c r="R1770" t="s">
        <v>8329</v>
      </c>
      <c r="S1770" s="20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3">
        <f t="shared" si="135"/>
        <v>3</v>
      </c>
      <c r="P1771">
        <f t="shared" si="136"/>
        <v>49.14</v>
      </c>
      <c r="Q1771" s="9" t="s">
        <v>8328</v>
      </c>
      <c r="R1771" t="s">
        <v>8329</v>
      </c>
      <c r="S1771" s="20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3">
        <f t="shared" si="135"/>
        <v>57</v>
      </c>
      <c r="P1772">
        <f t="shared" si="136"/>
        <v>150.5</v>
      </c>
      <c r="Q1772" s="9" t="s">
        <v>8328</v>
      </c>
      <c r="R1772" t="s">
        <v>8329</v>
      </c>
      <c r="S1772" s="20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3">
        <f t="shared" si="135"/>
        <v>21</v>
      </c>
      <c r="P1773">
        <f t="shared" si="136"/>
        <v>35.799999999999997</v>
      </c>
      <c r="Q1773" s="9" t="s">
        <v>8328</v>
      </c>
      <c r="R1773" t="s">
        <v>8329</v>
      </c>
      <c r="S1773" s="20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3">
        <f t="shared" si="135"/>
        <v>16</v>
      </c>
      <c r="P1774">
        <f t="shared" si="136"/>
        <v>45.16</v>
      </c>
      <c r="Q1774" s="9" t="s">
        <v>8328</v>
      </c>
      <c r="R1774" t="s">
        <v>8329</v>
      </c>
      <c r="S1774" s="20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3">
        <f t="shared" si="135"/>
        <v>6</v>
      </c>
      <c r="P1775">
        <f t="shared" si="136"/>
        <v>98.79</v>
      </c>
      <c r="Q1775" s="9" t="s">
        <v>8328</v>
      </c>
      <c r="R1775" t="s">
        <v>8329</v>
      </c>
      <c r="S1775" s="20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3">
        <f t="shared" si="135"/>
        <v>46</v>
      </c>
      <c r="P1776">
        <f t="shared" si="136"/>
        <v>88.31</v>
      </c>
      <c r="Q1776" s="9" t="s">
        <v>8328</v>
      </c>
      <c r="R1776" t="s">
        <v>8329</v>
      </c>
      <c r="S1776" s="20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3">
        <f t="shared" si="135"/>
        <v>65</v>
      </c>
      <c r="P1777">
        <f t="shared" si="136"/>
        <v>170.63</v>
      </c>
      <c r="Q1777" s="9" t="s">
        <v>8328</v>
      </c>
      <c r="R1777" t="s">
        <v>8329</v>
      </c>
      <c r="S1777" s="20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3">
        <f t="shared" si="135"/>
        <v>7</v>
      </c>
      <c r="P1778">
        <f t="shared" si="136"/>
        <v>83.75</v>
      </c>
      <c r="Q1778" s="9" t="s">
        <v>8328</v>
      </c>
      <c r="R1778" t="s">
        <v>8329</v>
      </c>
      <c r="S1778" s="20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3">
        <f t="shared" si="135"/>
        <v>14</v>
      </c>
      <c r="P1779">
        <f t="shared" si="136"/>
        <v>65.099999999999994</v>
      </c>
      <c r="Q1779" s="9" t="s">
        <v>8328</v>
      </c>
      <c r="R1779" t="s">
        <v>8329</v>
      </c>
      <c r="S1779" s="20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3">
        <f t="shared" si="135"/>
        <v>2</v>
      </c>
      <c r="P1780">
        <f t="shared" si="136"/>
        <v>66.33</v>
      </c>
      <c r="Q1780" s="9" t="s">
        <v>8328</v>
      </c>
      <c r="R1780" t="s">
        <v>8329</v>
      </c>
      <c r="S1780" s="20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3">
        <f t="shared" si="135"/>
        <v>36</v>
      </c>
      <c r="P1781">
        <f t="shared" si="136"/>
        <v>104.89</v>
      </c>
      <c r="Q1781" s="9" t="s">
        <v>8328</v>
      </c>
      <c r="R1781" t="s">
        <v>8329</v>
      </c>
      <c r="S1781" s="20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3">
        <f t="shared" si="135"/>
        <v>40</v>
      </c>
      <c r="P1782">
        <f t="shared" si="136"/>
        <v>78.44</v>
      </c>
      <c r="Q1782" s="9" t="s">
        <v>8328</v>
      </c>
      <c r="R1782" t="s">
        <v>8329</v>
      </c>
      <c r="S1782" s="20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3">
        <f t="shared" si="135"/>
        <v>26</v>
      </c>
      <c r="P1783">
        <f t="shared" si="136"/>
        <v>59.04</v>
      </c>
      <c r="Q1783" s="9" t="s">
        <v>8328</v>
      </c>
      <c r="R1783" t="s">
        <v>8329</v>
      </c>
      <c r="S1783" s="20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3">
        <f t="shared" si="135"/>
        <v>15</v>
      </c>
      <c r="P1784">
        <f t="shared" si="136"/>
        <v>71.34</v>
      </c>
      <c r="Q1784" s="9" t="s">
        <v>8328</v>
      </c>
      <c r="R1784" t="s">
        <v>8329</v>
      </c>
      <c r="S1784" s="20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3">
        <f t="shared" si="135"/>
        <v>24</v>
      </c>
      <c r="P1785">
        <f t="shared" si="136"/>
        <v>51.23</v>
      </c>
      <c r="Q1785" s="9" t="s">
        <v>8328</v>
      </c>
      <c r="R1785" t="s">
        <v>8329</v>
      </c>
      <c r="S1785" s="20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3">
        <f t="shared" si="135"/>
        <v>40</v>
      </c>
      <c r="P1786">
        <f t="shared" si="136"/>
        <v>60.24</v>
      </c>
      <c r="Q1786" s="9" t="s">
        <v>8328</v>
      </c>
      <c r="R1786" t="s">
        <v>8329</v>
      </c>
      <c r="S1786" s="20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3">
        <f t="shared" si="135"/>
        <v>20</v>
      </c>
      <c r="P1787">
        <f t="shared" si="136"/>
        <v>44.94</v>
      </c>
      <c r="Q1787" s="9" t="s">
        <v>8328</v>
      </c>
      <c r="R1787" t="s">
        <v>8329</v>
      </c>
      <c r="S1787" s="20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3">
        <f t="shared" si="135"/>
        <v>48</v>
      </c>
      <c r="P1788">
        <f t="shared" si="136"/>
        <v>31.21</v>
      </c>
      <c r="Q1788" s="9" t="s">
        <v>8328</v>
      </c>
      <c r="R1788" t="s">
        <v>8329</v>
      </c>
      <c r="S1788" s="20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3">
        <f t="shared" si="135"/>
        <v>15</v>
      </c>
      <c r="P1789">
        <f t="shared" si="136"/>
        <v>63.88</v>
      </c>
      <c r="Q1789" s="9" t="s">
        <v>8328</v>
      </c>
      <c r="R1789" t="s">
        <v>8329</v>
      </c>
      <c r="S1789" s="20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3">
        <f t="shared" si="135"/>
        <v>1</v>
      </c>
      <c r="P1790">
        <f t="shared" si="136"/>
        <v>19</v>
      </c>
      <c r="Q1790" s="9" t="s">
        <v>8328</v>
      </c>
      <c r="R1790" t="s">
        <v>8329</v>
      </c>
      <c r="S1790" s="20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3">
        <f t="shared" si="135"/>
        <v>1</v>
      </c>
      <c r="P1791">
        <f t="shared" si="136"/>
        <v>10</v>
      </c>
      <c r="Q1791" s="9" t="s">
        <v>8328</v>
      </c>
      <c r="R1791" t="s">
        <v>8329</v>
      </c>
      <c r="S1791" s="20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3">
        <f t="shared" si="135"/>
        <v>5</v>
      </c>
      <c r="P1792">
        <f t="shared" si="136"/>
        <v>109.07</v>
      </c>
      <c r="Q1792" s="9" t="s">
        <v>8328</v>
      </c>
      <c r="R1792" t="s">
        <v>8329</v>
      </c>
      <c r="S1792" s="20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3">
        <f t="shared" si="135"/>
        <v>4</v>
      </c>
      <c r="P1793">
        <f t="shared" si="136"/>
        <v>26.75</v>
      </c>
      <c r="Q1793" s="9" t="s">
        <v>8328</v>
      </c>
      <c r="R1793" t="s">
        <v>8329</v>
      </c>
      <c r="S1793" s="20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3">
        <f t="shared" ref="O1794:O1857" si="140">ROUND(E1794/D1794*100,0)</f>
        <v>61</v>
      </c>
      <c r="P1794">
        <f t="shared" ref="P1794:P1857" si="141">IFERROR(ROUND(E1794/L1794,2),0)</f>
        <v>109.94</v>
      </c>
      <c r="Q1794" s="9" t="s">
        <v>8328</v>
      </c>
      <c r="R1794" t="s">
        <v>8329</v>
      </c>
      <c r="S1794" s="20">
        <f t="shared" ref="S1794:S1857" si="142">(((J1794/60)/60)/24)+DATE(1970,1,1)</f>
        <v>42189.031041666662</v>
      </c>
      <c r="T1794" s="14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3">
        <f t="shared" si="140"/>
        <v>1</v>
      </c>
      <c r="P1795">
        <f t="shared" si="141"/>
        <v>20</v>
      </c>
      <c r="Q1795" s="9" t="s">
        <v>8328</v>
      </c>
      <c r="R1795" t="s">
        <v>8329</v>
      </c>
      <c r="S1795" s="20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3">
        <f t="shared" si="140"/>
        <v>11</v>
      </c>
      <c r="P1796">
        <f t="shared" si="141"/>
        <v>55.39</v>
      </c>
      <c r="Q1796" s="9" t="s">
        <v>8328</v>
      </c>
      <c r="R1796" t="s">
        <v>8329</v>
      </c>
      <c r="S1796" s="20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3">
        <f t="shared" si="140"/>
        <v>39</v>
      </c>
      <c r="P1797">
        <f t="shared" si="141"/>
        <v>133.9</v>
      </c>
      <c r="Q1797" s="9" t="s">
        <v>8328</v>
      </c>
      <c r="R1797" t="s">
        <v>8329</v>
      </c>
      <c r="S1797" s="20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3">
        <f t="shared" si="140"/>
        <v>22</v>
      </c>
      <c r="P1798">
        <f t="shared" si="141"/>
        <v>48.72</v>
      </c>
      <c r="Q1798" s="9" t="s">
        <v>8328</v>
      </c>
      <c r="R1798" t="s">
        <v>8329</v>
      </c>
      <c r="S1798" s="20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3">
        <f t="shared" si="140"/>
        <v>68</v>
      </c>
      <c r="P1799">
        <f t="shared" si="141"/>
        <v>48.25</v>
      </c>
      <c r="Q1799" s="9" t="s">
        <v>8328</v>
      </c>
      <c r="R1799" t="s">
        <v>8329</v>
      </c>
      <c r="S1799" s="20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3">
        <f t="shared" si="140"/>
        <v>14</v>
      </c>
      <c r="P1800">
        <f t="shared" si="141"/>
        <v>58.97</v>
      </c>
      <c r="Q1800" s="9" t="s">
        <v>8328</v>
      </c>
      <c r="R1800" t="s">
        <v>8329</v>
      </c>
      <c r="S1800" s="20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3">
        <f t="shared" si="140"/>
        <v>2</v>
      </c>
      <c r="P1801">
        <f t="shared" si="141"/>
        <v>11.64</v>
      </c>
      <c r="Q1801" s="9" t="s">
        <v>8328</v>
      </c>
      <c r="R1801" t="s">
        <v>8329</v>
      </c>
      <c r="S1801" s="20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3">
        <f t="shared" si="140"/>
        <v>20</v>
      </c>
      <c r="P1802">
        <f t="shared" si="141"/>
        <v>83.72</v>
      </c>
      <c r="Q1802" s="9" t="s">
        <v>8328</v>
      </c>
      <c r="R1802" t="s">
        <v>8329</v>
      </c>
      <c r="S1802" s="20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3">
        <f t="shared" si="140"/>
        <v>14</v>
      </c>
      <c r="P1803">
        <f t="shared" si="141"/>
        <v>63.65</v>
      </c>
      <c r="Q1803" s="9" t="s">
        <v>8328</v>
      </c>
      <c r="R1803" t="s">
        <v>8329</v>
      </c>
      <c r="S1803" s="20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3">
        <f t="shared" si="140"/>
        <v>48</v>
      </c>
      <c r="P1804">
        <f t="shared" si="141"/>
        <v>94.28</v>
      </c>
      <c r="Q1804" s="9" t="s">
        <v>8328</v>
      </c>
      <c r="R1804" t="s">
        <v>8329</v>
      </c>
      <c r="S1804" s="20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3">
        <f t="shared" si="140"/>
        <v>31</v>
      </c>
      <c r="P1805">
        <f t="shared" si="141"/>
        <v>71.87</v>
      </c>
      <c r="Q1805" s="9" t="s">
        <v>8328</v>
      </c>
      <c r="R1805" t="s">
        <v>8329</v>
      </c>
      <c r="S1805" s="20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3">
        <f t="shared" si="140"/>
        <v>35</v>
      </c>
      <c r="P1806">
        <f t="shared" si="141"/>
        <v>104.85</v>
      </c>
      <c r="Q1806" s="9" t="s">
        <v>8328</v>
      </c>
      <c r="R1806" t="s">
        <v>8329</v>
      </c>
      <c r="S1806" s="20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3">
        <f t="shared" si="140"/>
        <v>36</v>
      </c>
      <c r="P1807">
        <f t="shared" si="141"/>
        <v>67.14</v>
      </c>
      <c r="Q1807" s="9" t="s">
        <v>8328</v>
      </c>
      <c r="R1807" t="s">
        <v>8329</v>
      </c>
      <c r="S1807" s="20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3">
        <f t="shared" si="140"/>
        <v>3</v>
      </c>
      <c r="P1808">
        <f t="shared" si="141"/>
        <v>73.88</v>
      </c>
      <c r="Q1808" s="9" t="s">
        <v>8328</v>
      </c>
      <c r="R1808" t="s">
        <v>8329</v>
      </c>
      <c r="S1808" s="20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3">
        <f t="shared" si="140"/>
        <v>11</v>
      </c>
      <c r="P1809">
        <f t="shared" si="141"/>
        <v>69.13</v>
      </c>
      <c r="Q1809" s="9" t="s">
        <v>8328</v>
      </c>
      <c r="R1809" t="s">
        <v>8329</v>
      </c>
      <c r="S1809" s="20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3">
        <f t="shared" si="140"/>
        <v>41</v>
      </c>
      <c r="P1810">
        <f t="shared" si="141"/>
        <v>120.77</v>
      </c>
      <c r="Q1810" s="9" t="s">
        <v>8328</v>
      </c>
      <c r="R1810" t="s">
        <v>8329</v>
      </c>
      <c r="S1810" s="20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3">
        <f t="shared" si="140"/>
        <v>11</v>
      </c>
      <c r="P1811">
        <f t="shared" si="141"/>
        <v>42.22</v>
      </c>
      <c r="Q1811" s="9" t="s">
        <v>8328</v>
      </c>
      <c r="R1811" t="s">
        <v>8329</v>
      </c>
      <c r="S1811" s="20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3">
        <f t="shared" si="140"/>
        <v>3</v>
      </c>
      <c r="P1812">
        <f t="shared" si="141"/>
        <v>7.5</v>
      </c>
      <c r="Q1812" s="9" t="s">
        <v>8328</v>
      </c>
      <c r="R1812" t="s">
        <v>8329</v>
      </c>
      <c r="S1812" s="20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3">
        <f t="shared" si="140"/>
        <v>0</v>
      </c>
      <c r="P1813">
        <f t="shared" si="141"/>
        <v>1.54</v>
      </c>
      <c r="Q1813" s="9" t="s">
        <v>8328</v>
      </c>
      <c r="R1813" t="s">
        <v>8329</v>
      </c>
      <c r="S1813" s="20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3">
        <f t="shared" si="140"/>
        <v>13</v>
      </c>
      <c r="P1814">
        <f t="shared" si="141"/>
        <v>37.61</v>
      </c>
      <c r="Q1814" s="9" t="s">
        <v>8328</v>
      </c>
      <c r="R1814" t="s">
        <v>8329</v>
      </c>
      <c r="S1814" s="20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3">
        <f t="shared" si="140"/>
        <v>0</v>
      </c>
      <c r="P1815">
        <f t="shared" si="141"/>
        <v>0</v>
      </c>
      <c r="Q1815" s="9" t="s">
        <v>8328</v>
      </c>
      <c r="R1815" t="s">
        <v>8329</v>
      </c>
      <c r="S1815" s="20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3">
        <f t="shared" si="140"/>
        <v>49</v>
      </c>
      <c r="P1816">
        <f t="shared" si="141"/>
        <v>42.16</v>
      </c>
      <c r="Q1816" s="9" t="s">
        <v>8328</v>
      </c>
      <c r="R1816" t="s">
        <v>8329</v>
      </c>
      <c r="S1816" s="20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3">
        <f t="shared" si="140"/>
        <v>0</v>
      </c>
      <c r="P1817">
        <f t="shared" si="141"/>
        <v>0</v>
      </c>
      <c r="Q1817" s="9" t="s">
        <v>8328</v>
      </c>
      <c r="R1817" t="s">
        <v>8329</v>
      </c>
      <c r="S1817" s="20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3">
        <f t="shared" si="140"/>
        <v>2</v>
      </c>
      <c r="P1818">
        <f t="shared" si="141"/>
        <v>84.83</v>
      </c>
      <c r="Q1818" s="9" t="s">
        <v>8328</v>
      </c>
      <c r="R1818" t="s">
        <v>8329</v>
      </c>
      <c r="S1818" s="20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3">
        <f t="shared" si="140"/>
        <v>52</v>
      </c>
      <c r="P1819">
        <f t="shared" si="141"/>
        <v>94.19</v>
      </c>
      <c r="Q1819" s="9" t="s">
        <v>8328</v>
      </c>
      <c r="R1819" t="s">
        <v>8329</v>
      </c>
      <c r="S1819" s="20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3">
        <f t="shared" si="140"/>
        <v>0</v>
      </c>
      <c r="P1820">
        <f t="shared" si="141"/>
        <v>0</v>
      </c>
      <c r="Q1820" s="9" t="s">
        <v>8328</v>
      </c>
      <c r="R1820" t="s">
        <v>8329</v>
      </c>
      <c r="S1820" s="20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3">
        <f t="shared" si="140"/>
        <v>2</v>
      </c>
      <c r="P1821">
        <f t="shared" si="141"/>
        <v>6.25</v>
      </c>
      <c r="Q1821" s="9" t="s">
        <v>8328</v>
      </c>
      <c r="R1821" t="s">
        <v>8329</v>
      </c>
      <c r="S1821" s="20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3">
        <f t="shared" si="140"/>
        <v>7</v>
      </c>
      <c r="P1822">
        <f t="shared" si="141"/>
        <v>213.38</v>
      </c>
      <c r="Q1822" s="9" t="s">
        <v>8328</v>
      </c>
      <c r="R1822" t="s">
        <v>8329</v>
      </c>
      <c r="S1822" s="20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3">
        <f t="shared" si="140"/>
        <v>135</v>
      </c>
      <c r="P1823">
        <f t="shared" si="141"/>
        <v>59.16</v>
      </c>
      <c r="Q1823" s="9" t="s">
        <v>8324</v>
      </c>
      <c r="R1823" t="s">
        <v>8348</v>
      </c>
      <c r="S1823" s="20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3">
        <f t="shared" si="140"/>
        <v>100</v>
      </c>
      <c r="P1824">
        <f t="shared" si="141"/>
        <v>27.27</v>
      </c>
      <c r="Q1824" s="9" t="s">
        <v>8324</v>
      </c>
      <c r="R1824" t="s">
        <v>8348</v>
      </c>
      <c r="S1824" s="20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3">
        <f t="shared" si="140"/>
        <v>116</v>
      </c>
      <c r="P1825">
        <f t="shared" si="141"/>
        <v>24.58</v>
      </c>
      <c r="Q1825" s="9" t="s">
        <v>8324</v>
      </c>
      <c r="R1825" t="s">
        <v>8348</v>
      </c>
      <c r="S1825" s="20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5.6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3">
        <f t="shared" si="140"/>
        <v>100</v>
      </c>
      <c r="P1826">
        <f t="shared" si="141"/>
        <v>75.05</v>
      </c>
      <c r="Q1826" s="9" t="s">
        <v>8324</v>
      </c>
      <c r="R1826" t="s">
        <v>8348</v>
      </c>
      <c r="S1826" s="20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3">
        <f t="shared" si="140"/>
        <v>105</v>
      </c>
      <c r="P1827">
        <f t="shared" si="141"/>
        <v>42.02</v>
      </c>
      <c r="Q1827" s="9" t="s">
        <v>8324</v>
      </c>
      <c r="R1827" t="s">
        <v>8348</v>
      </c>
      <c r="S1827" s="20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3">
        <f t="shared" si="140"/>
        <v>101</v>
      </c>
      <c r="P1828">
        <f t="shared" si="141"/>
        <v>53.16</v>
      </c>
      <c r="Q1828" s="9" t="s">
        <v>8324</v>
      </c>
      <c r="R1828" t="s">
        <v>8348</v>
      </c>
      <c r="S1828" s="20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3">
        <f t="shared" si="140"/>
        <v>101</v>
      </c>
      <c r="P1829">
        <f t="shared" si="141"/>
        <v>83.89</v>
      </c>
      <c r="Q1829" s="9" t="s">
        <v>8324</v>
      </c>
      <c r="R1829" t="s">
        <v>8348</v>
      </c>
      <c r="S1829" s="20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3">
        <f t="shared" si="140"/>
        <v>100</v>
      </c>
      <c r="P1830">
        <f t="shared" si="141"/>
        <v>417.33</v>
      </c>
      <c r="Q1830" s="9" t="s">
        <v>8324</v>
      </c>
      <c r="R1830" t="s">
        <v>8348</v>
      </c>
      <c r="S1830" s="20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3">
        <f t="shared" si="140"/>
        <v>167</v>
      </c>
      <c r="P1831">
        <f t="shared" si="141"/>
        <v>75.77</v>
      </c>
      <c r="Q1831" s="9" t="s">
        <v>8324</v>
      </c>
      <c r="R1831" t="s">
        <v>8348</v>
      </c>
      <c r="S1831" s="20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3">
        <f t="shared" si="140"/>
        <v>102</v>
      </c>
      <c r="P1832">
        <f t="shared" si="141"/>
        <v>67.39</v>
      </c>
      <c r="Q1832" s="9" t="s">
        <v>8324</v>
      </c>
      <c r="R1832" t="s">
        <v>8348</v>
      </c>
      <c r="S1832" s="20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3">
        <f t="shared" si="140"/>
        <v>103</v>
      </c>
      <c r="P1833">
        <f t="shared" si="141"/>
        <v>73.569999999999993</v>
      </c>
      <c r="Q1833" s="9" t="s">
        <v>8324</v>
      </c>
      <c r="R1833" t="s">
        <v>8348</v>
      </c>
      <c r="S1833" s="20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3">
        <f t="shared" si="140"/>
        <v>143</v>
      </c>
      <c r="P1834">
        <f t="shared" si="141"/>
        <v>25</v>
      </c>
      <c r="Q1834" s="9" t="s">
        <v>8324</v>
      </c>
      <c r="R1834" t="s">
        <v>8348</v>
      </c>
      <c r="S1834" s="20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3">
        <f t="shared" si="140"/>
        <v>263</v>
      </c>
      <c r="P1835">
        <f t="shared" si="141"/>
        <v>42</v>
      </c>
      <c r="Q1835" s="9" t="s">
        <v>8324</v>
      </c>
      <c r="R1835" t="s">
        <v>8348</v>
      </c>
      <c r="S1835" s="20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3">
        <f t="shared" si="140"/>
        <v>118</v>
      </c>
      <c r="P1836">
        <f t="shared" si="141"/>
        <v>131.16999999999999</v>
      </c>
      <c r="Q1836" s="9" t="s">
        <v>8324</v>
      </c>
      <c r="R1836" t="s">
        <v>8348</v>
      </c>
      <c r="S1836" s="20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3">
        <f t="shared" si="140"/>
        <v>104</v>
      </c>
      <c r="P1837">
        <f t="shared" si="141"/>
        <v>47.27</v>
      </c>
      <c r="Q1837" s="9" t="s">
        <v>8324</v>
      </c>
      <c r="R1837" t="s">
        <v>8348</v>
      </c>
      <c r="S1837" s="20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3">
        <f t="shared" si="140"/>
        <v>200</v>
      </c>
      <c r="P1838">
        <f t="shared" si="141"/>
        <v>182.13</v>
      </c>
      <c r="Q1838" s="9" t="s">
        <v>8324</v>
      </c>
      <c r="R1838" t="s">
        <v>8348</v>
      </c>
      <c r="S1838" s="20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3">
        <f t="shared" si="140"/>
        <v>307</v>
      </c>
      <c r="P1839">
        <f t="shared" si="141"/>
        <v>61.37</v>
      </c>
      <c r="Q1839" s="9" t="s">
        <v>8324</v>
      </c>
      <c r="R1839" t="s">
        <v>8348</v>
      </c>
      <c r="S1839" s="20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3">
        <f t="shared" si="140"/>
        <v>100</v>
      </c>
      <c r="P1840">
        <f t="shared" si="141"/>
        <v>35.770000000000003</v>
      </c>
      <c r="Q1840" s="9" t="s">
        <v>8324</v>
      </c>
      <c r="R1840" t="s">
        <v>8348</v>
      </c>
      <c r="S1840" s="20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3">
        <f t="shared" si="140"/>
        <v>205</v>
      </c>
      <c r="P1841">
        <f t="shared" si="141"/>
        <v>45.62</v>
      </c>
      <c r="Q1841" s="9" t="s">
        <v>8324</v>
      </c>
      <c r="R1841" t="s">
        <v>8348</v>
      </c>
      <c r="S1841" s="20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3">
        <f t="shared" si="140"/>
        <v>109</v>
      </c>
      <c r="P1842">
        <f t="shared" si="141"/>
        <v>75.38</v>
      </c>
      <c r="Q1842" s="9" t="s">
        <v>8324</v>
      </c>
      <c r="R1842" t="s">
        <v>8348</v>
      </c>
      <c r="S1842" s="20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3">
        <f t="shared" si="140"/>
        <v>102</v>
      </c>
      <c r="P1843">
        <f t="shared" si="141"/>
        <v>50.88</v>
      </c>
      <c r="Q1843" s="9" t="s">
        <v>8324</v>
      </c>
      <c r="R1843" t="s">
        <v>8348</v>
      </c>
      <c r="S1843" s="20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3">
        <f t="shared" si="140"/>
        <v>125</v>
      </c>
      <c r="P1844">
        <f t="shared" si="141"/>
        <v>119.29</v>
      </c>
      <c r="Q1844" s="9" t="s">
        <v>8324</v>
      </c>
      <c r="R1844" t="s">
        <v>8348</v>
      </c>
      <c r="S1844" s="20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3">
        <f t="shared" si="140"/>
        <v>124</v>
      </c>
      <c r="P1845">
        <f t="shared" si="141"/>
        <v>92.54</v>
      </c>
      <c r="Q1845" s="9" t="s">
        <v>8324</v>
      </c>
      <c r="R1845" t="s">
        <v>8348</v>
      </c>
      <c r="S1845" s="20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3">
        <f t="shared" si="140"/>
        <v>101</v>
      </c>
      <c r="P1846">
        <f t="shared" si="141"/>
        <v>76.05</v>
      </c>
      <c r="Q1846" s="9" t="s">
        <v>8324</v>
      </c>
      <c r="R1846" t="s">
        <v>8348</v>
      </c>
      <c r="S1846" s="20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3">
        <f t="shared" si="140"/>
        <v>100</v>
      </c>
      <c r="P1847">
        <f t="shared" si="141"/>
        <v>52.63</v>
      </c>
      <c r="Q1847" s="9" t="s">
        <v>8324</v>
      </c>
      <c r="R1847" t="s">
        <v>8348</v>
      </c>
      <c r="S1847" s="20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3">
        <f t="shared" si="140"/>
        <v>138</v>
      </c>
      <c r="P1848">
        <f t="shared" si="141"/>
        <v>98.99</v>
      </c>
      <c r="Q1848" s="9" t="s">
        <v>8324</v>
      </c>
      <c r="R1848" t="s">
        <v>8348</v>
      </c>
      <c r="S1848" s="20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3">
        <f t="shared" si="140"/>
        <v>121</v>
      </c>
      <c r="P1849">
        <f t="shared" si="141"/>
        <v>79.53</v>
      </c>
      <c r="Q1849" s="9" t="s">
        <v>8324</v>
      </c>
      <c r="R1849" t="s">
        <v>8348</v>
      </c>
      <c r="S1849" s="20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3">
        <f t="shared" si="140"/>
        <v>107</v>
      </c>
      <c r="P1850">
        <f t="shared" si="141"/>
        <v>134.21</v>
      </c>
      <c r="Q1850" s="9" t="s">
        <v>8324</v>
      </c>
      <c r="R1850" t="s">
        <v>8348</v>
      </c>
      <c r="S1850" s="20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3">
        <f t="shared" si="140"/>
        <v>100</v>
      </c>
      <c r="P1851">
        <f t="shared" si="141"/>
        <v>37.630000000000003</v>
      </c>
      <c r="Q1851" s="9" t="s">
        <v>8324</v>
      </c>
      <c r="R1851" t="s">
        <v>8348</v>
      </c>
      <c r="S1851" s="20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3">
        <f t="shared" si="140"/>
        <v>102</v>
      </c>
      <c r="P1852">
        <f t="shared" si="141"/>
        <v>51.04</v>
      </c>
      <c r="Q1852" s="9" t="s">
        <v>8324</v>
      </c>
      <c r="R1852" t="s">
        <v>8348</v>
      </c>
      <c r="S1852" s="20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3">
        <f t="shared" si="140"/>
        <v>100</v>
      </c>
      <c r="P1853">
        <f t="shared" si="141"/>
        <v>50.04</v>
      </c>
      <c r="Q1853" s="9" t="s">
        <v>8324</v>
      </c>
      <c r="R1853" t="s">
        <v>8348</v>
      </c>
      <c r="S1853" s="20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3">
        <f t="shared" si="140"/>
        <v>117</v>
      </c>
      <c r="P1854">
        <f t="shared" si="141"/>
        <v>133.93</v>
      </c>
      <c r="Q1854" s="9" t="s">
        <v>8324</v>
      </c>
      <c r="R1854" t="s">
        <v>8348</v>
      </c>
      <c r="S1854" s="20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3">
        <f t="shared" si="140"/>
        <v>102</v>
      </c>
      <c r="P1855">
        <f t="shared" si="141"/>
        <v>58.21</v>
      </c>
      <c r="Q1855" s="9" t="s">
        <v>8324</v>
      </c>
      <c r="R1855" t="s">
        <v>8348</v>
      </c>
      <c r="S1855" s="20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3">
        <f t="shared" si="140"/>
        <v>102</v>
      </c>
      <c r="P1856">
        <f t="shared" si="141"/>
        <v>88.04</v>
      </c>
      <c r="Q1856" s="9" t="s">
        <v>8324</v>
      </c>
      <c r="R1856" t="s">
        <v>8348</v>
      </c>
      <c r="S1856" s="20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3">
        <f t="shared" si="140"/>
        <v>154</v>
      </c>
      <c r="P1857">
        <f t="shared" si="141"/>
        <v>70.58</v>
      </c>
      <c r="Q1857" s="9" t="s">
        <v>8324</v>
      </c>
      <c r="R1857" t="s">
        <v>8348</v>
      </c>
      <c r="S1857" s="20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3">
        <f t="shared" ref="O1858:O1921" si="145">ROUND(E1858/D1858*100,0)</f>
        <v>101</v>
      </c>
      <c r="P1858">
        <f t="shared" ref="P1858:P1921" si="146">IFERROR(ROUND(E1858/L1858,2),0)</f>
        <v>53.29</v>
      </c>
      <c r="Q1858" s="9" t="s">
        <v>8324</v>
      </c>
      <c r="R1858" t="s">
        <v>8348</v>
      </c>
      <c r="S1858" s="20">
        <f t="shared" ref="S1858:S1921" si="147">(((J1858/60)/60)/24)+DATE(1970,1,1)</f>
        <v>41817.854999999996</v>
      </c>
      <c r="T1858" s="14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3">
        <f t="shared" si="145"/>
        <v>100</v>
      </c>
      <c r="P1859">
        <f t="shared" si="146"/>
        <v>136.36000000000001</v>
      </c>
      <c r="Q1859" s="9" t="s">
        <v>8324</v>
      </c>
      <c r="R1859" t="s">
        <v>8348</v>
      </c>
      <c r="S1859" s="20">
        <f t="shared" si="147"/>
        <v>41864.76866898148</v>
      </c>
      <c r="T1859" s="14">
        <f t="shared" si="148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3">
        <f t="shared" si="145"/>
        <v>109</v>
      </c>
      <c r="P1860">
        <f t="shared" si="146"/>
        <v>40.549999999999997</v>
      </c>
      <c r="Q1860" s="9" t="s">
        <v>8324</v>
      </c>
      <c r="R1860" t="s">
        <v>8348</v>
      </c>
      <c r="S1860" s="20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3">
        <f t="shared" si="145"/>
        <v>132</v>
      </c>
      <c r="P1861">
        <f t="shared" si="146"/>
        <v>70.63</v>
      </c>
      <c r="Q1861" s="9" t="s">
        <v>8324</v>
      </c>
      <c r="R1861" t="s">
        <v>8348</v>
      </c>
      <c r="S1861" s="20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3">
        <f t="shared" si="145"/>
        <v>133</v>
      </c>
      <c r="P1862">
        <f t="shared" si="146"/>
        <v>52.68</v>
      </c>
      <c r="Q1862" s="9" t="s">
        <v>8324</v>
      </c>
      <c r="R1862" t="s">
        <v>8348</v>
      </c>
      <c r="S1862" s="20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3">
        <f t="shared" si="145"/>
        <v>0</v>
      </c>
      <c r="P1863">
        <f t="shared" si="146"/>
        <v>0</v>
      </c>
      <c r="Q1863" s="9" t="s">
        <v>8321</v>
      </c>
      <c r="R1863" t="s">
        <v>8331</v>
      </c>
      <c r="S1863" s="20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3">
        <f t="shared" si="145"/>
        <v>8</v>
      </c>
      <c r="P1864">
        <f t="shared" si="146"/>
        <v>90.94</v>
      </c>
      <c r="Q1864" s="9" t="s">
        <v>8321</v>
      </c>
      <c r="R1864" t="s">
        <v>8331</v>
      </c>
      <c r="S1864" s="20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3">
        <f t="shared" si="145"/>
        <v>0</v>
      </c>
      <c r="P1865">
        <f t="shared" si="146"/>
        <v>5</v>
      </c>
      <c r="Q1865" s="9" t="s">
        <v>8321</v>
      </c>
      <c r="R1865" t="s">
        <v>8331</v>
      </c>
      <c r="S1865" s="20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3">
        <f t="shared" si="145"/>
        <v>43</v>
      </c>
      <c r="P1866">
        <f t="shared" si="146"/>
        <v>58.08</v>
      </c>
      <c r="Q1866" s="9" t="s">
        <v>8321</v>
      </c>
      <c r="R1866" t="s">
        <v>8331</v>
      </c>
      <c r="S1866" s="20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3">
        <f t="shared" si="145"/>
        <v>0</v>
      </c>
      <c r="P1867">
        <f t="shared" si="146"/>
        <v>2</v>
      </c>
      <c r="Q1867" s="9" t="s">
        <v>8321</v>
      </c>
      <c r="R1867" t="s">
        <v>8331</v>
      </c>
      <c r="S1867" s="20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3">
        <f t="shared" si="145"/>
        <v>1</v>
      </c>
      <c r="P1868">
        <f t="shared" si="146"/>
        <v>62.5</v>
      </c>
      <c r="Q1868" s="9" t="s">
        <v>8321</v>
      </c>
      <c r="R1868" t="s">
        <v>8331</v>
      </c>
      <c r="S1868" s="20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3">
        <f t="shared" si="145"/>
        <v>0</v>
      </c>
      <c r="P1869">
        <f t="shared" si="146"/>
        <v>10</v>
      </c>
      <c r="Q1869" s="9" t="s">
        <v>8321</v>
      </c>
      <c r="R1869" t="s">
        <v>8331</v>
      </c>
      <c r="S1869" s="20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3">
        <f t="shared" si="145"/>
        <v>5</v>
      </c>
      <c r="P1870">
        <f t="shared" si="146"/>
        <v>71.59</v>
      </c>
      <c r="Q1870" s="9" t="s">
        <v>8321</v>
      </c>
      <c r="R1870" t="s">
        <v>8331</v>
      </c>
      <c r="S1870" s="20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3">
        <f t="shared" si="145"/>
        <v>0</v>
      </c>
      <c r="P1871">
        <f t="shared" si="146"/>
        <v>0</v>
      </c>
      <c r="Q1871" s="9" t="s">
        <v>8321</v>
      </c>
      <c r="R1871" t="s">
        <v>8331</v>
      </c>
      <c r="S1871" s="20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3">
        <f t="shared" si="145"/>
        <v>10</v>
      </c>
      <c r="P1872">
        <f t="shared" si="146"/>
        <v>32.82</v>
      </c>
      <c r="Q1872" s="9" t="s">
        <v>8321</v>
      </c>
      <c r="R1872" t="s">
        <v>8331</v>
      </c>
      <c r="S1872" s="20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3">
        <f t="shared" si="145"/>
        <v>72</v>
      </c>
      <c r="P1873">
        <f t="shared" si="146"/>
        <v>49.12</v>
      </c>
      <c r="Q1873" s="9" t="s">
        <v>8321</v>
      </c>
      <c r="R1873" t="s">
        <v>8331</v>
      </c>
      <c r="S1873" s="20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3">
        <f t="shared" si="145"/>
        <v>1</v>
      </c>
      <c r="P1874">
        <f t="shared" si="146"/>
        <v>16.309999999999999</v>
      </c>
      <c r="Q1874" s="9" t="s">
        <v>8321</v>
      </c>
      <c r="R1874" t="s">
        <v>8331</v>
      </c>
      <c r="S1874" s="20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3">
        <f t="shared" si="145"/>
        <v>0</v>
      </c>
      <c r="P1875">
        <f t="shared" si="146"/>
        <v>18</v>
      </c>
      <c r="Q1875" s="9" t="s">
        <v>8321</v>
      </c>
      <c r="R1875" t="s">
        <v>8331</v>
      </c>
      <c r="S1875" s="20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3">
        <f t="shared" si="145"/>
        <v>0</v>
      </c>
      <c r="P1876">
        <f t="shared" si="146"/>
        <v>13</v>
      </c>
      <c r="Q1876" s="9" t="s">
        <v>8321</v>
      </c>
      <c r="R1876" t="s">
        <v>8331</v>
      </c>
      <c r="S1876" s="20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3">
        <f t="shared" si="145"/>
        <v>1</v>
      </c>
      <c r="P1877">
        <f t="shared" si="146"/>
        <v>17</v>
      </c>
      <c r="Q1877" s="9" t="s">
        <v>8321</v>
      </c>
      <c r="R1877" t="s">
        <v>8331</v>
      </c>
      <c r="S1877" s="20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3">
        <f t="shared" si="145"/>
        <v>0</v>
      </c>
      <c r="P1878">
        <f t="shared" si="146"/>
        <v>0</v>
      </c>
      <c r="Q1878" s="9" t="s">
        <v>8321</v>
      </c>
      <c r="R1878" t="s">
        <v>8331</v>
      </c>
      <c r="S1878" s="20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3">
        <f t="shared" si="145"/>
        <v>0</v>
      </c>
      <c r="P1879">
        <f t="shared" si="146"/>
        <v>0</v>
      </c>
      <c r="Q1879" s="9" t="s">
        <v>8321</v>
      </c>
      <c r="R1879" t="s">
        <v>8331</v>
      </c>
      <c r="S1879" s="20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3">
        <f t="shared" si="145"/>
        <v>0</v>
      </c>
      <c r="P1880">
        <f t="shared" si="146"/>
        <v>0</v>
      </c>
      <c r="Q1880" s="9" t="s">
        <v>8321</v>
      </c>
      <c r="R1880" t="s">
        <v>8331</v>
      </c>
      <c r="S1880" s="20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3">
        <f t="shared" si="145"/>
        <v>0</v>
      </c>
      <c r="P1881">
        <f t="shared" si="146"/>
        <v>3</v>
      </c>
      <c r="Q1881" s="9" t="s">
        <v>8321</v>
      </c>
      <c r="R1881" t="s">
        <v>8331</v>
      </c>
      <c r="S1881" s="20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3">
        <f t="shared" si="145"/>
        <v>20</v>
      </c>
      <c r="P1882">
        <f t="shared" si="146"/>
        <v>41.83</v>
      </c>
      <c r="Q1882" s="9" t="s">
        <v>8321</v>
      </c>
      <c r="R1882" t="s">
        <v>8331</v>
      </c>
      <c r="S1882" s="20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3">
        <f t="shared" si="145"/>
        <v>173</v>
      </c>
      <c r="P1883">
        <f t="shared" si="146"/>
        <v>49.34</v>
      </c>
      <c r="Q1883" s="9" t="s">
        <v>8324</v>
      </c>
      <c r="R1883" t="s">
        <v>8345</v>
      </c>
      <c r="S1883" s="20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3">
        <f t="shared" si="145"/>
        <v>101</v>
      </c>
      <c r="P1884">
        <f t="shared" si="146"/>
        <v>41.73</v>
      </c>
      <c r="Q1884" s="9" t="s">
        <v>8324</v>
      </c>
      <c r="R1884" t="s">
        <v>8345</v>
      </c>
      <c r="S1884" s="20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3">
        <f t="shared" si="145"/>
        <v>105</v>
      </c>
      <c r="P1885">
        <f t="shared" si="146"/>
        <v>32.72</v>
      </c>
      <c r="Q1885" s="9" t="s">
        <v>8324</v>
      </c>
      <c r="R1885" t="s">
        <v>8345</v>
      </c>
      <c r="S1885" s="20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3">
        <f t="shared" si="145"/>
        <v>135</v>
      </c>
      <c r="P1886">
        <f t="shared" si="146"/>
        <v>51.96</v>
      </c>
      <c r="Q1886" s="9" t="s">
        <v>8324</v>
      </c>
      <c r="R1886" t="s">
        <v>8345</v>
      </c>
      <c r="S1886" s="20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3">
        <f t="shared" si="145"/>
        <v>116</v>
      </c>
      <c r="P1887">
        <f t="shared" si="146"/>
        <v>50.69</v>
      </c>
      <c r="Q1887" s="9" t="s">
        <v>8324</v>
      </c>
      <c r="R1887" t="s">
        <v>8345</v>
      </c>
      <c r="S1887" s="20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3">
        <f t="shared" si="145"/>
        <v>102</v>
      </c>
      <c r="P1888">
        <f t="shared" si="146"/>
        <v>42.24</v>
      </c>
      <c r="Q1888" s="9" t="s">
        <v>8324</v>
      </c>
      <c r="R1888" t="s">
        <v>8345</v>
      </c>
      <c r="S1888" s="20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3">
        <f t="shared" si="145"/>
        <v>111</v>
      </c>
      <c r="P1889">
        <f t="shared" si="146"/>
        <v>416.88</v>
      </c>
      <c r="Q1889" s="9" t="s">
        <v>8324</v>
      </c>
      <c r="R1889" t="s">
        <v>8345</v>
      </c>
      <c r="S1889" s="20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3">
        <f t="shared" si="145"/>
        <v>166</v>
      </c>
      <c r="P1890">
        <f t="shared" si="146"/>
        <v>46.65</v>
      </c>
      <c r="Q1890" s="9" t="s">
        <v>8324</v>
      </c>
      <c r="R1890" t="s">
        <v>8345</v>
      </c>
      <c r="S1890" s="20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3">
        <f t="shared" si="145"/>
        <v>107</v>
      </c>
      <c r="P1891">
        <f t="shared" si="146"/>
        <v>48.45</v>
      </c>
      <c r="Q1891" s="9" t="s">
        <v>8324</v>
      </c>
      <c r="R1891" t="s">
        <v>8345</v>
      </c>
      <c r="S1891" s="20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3">
        <f t="shared" si="145"/>
        <v>145</v>
      </c>
      <c r="P1892">
        <f t="shared" si="146"/>
        <v>70.53</v>
      </c>
      <c r="Q1892" s="9" t="s">
        <v>8324</v>
      </c>
      <c r="R1892" t="s">
        <v>8345</v>
      </c>
      <c r="S1892" s="20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3">
        <f t="shared" si="145"/>
        <v>106</v>
      </c>
      <c r="P1893">
        <f t="shared" si="146"/>
        <v>87.96</v>
      </c>
      <c r="Q1893" s="9" t="s">
        <v>8324</v>
      </c>
      <c r="R1893" t="s">
        <v>8345</v>
      </c>
      <c r="S1893" s="20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3">
        <f t="shared" si="145"/>
        <v>137</v>
      </c>
      <c r="P1894">
        <f t="shared" si="146"/>
        <v>26.27</v>
      </c>
      <c r="Q1894" s="9" t="s">
        <v>8324</v>
      </c>
      <c r="R1894" t="s">
        <v>8345</v>
      </c>
      <c r="S1894" s="20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3">
        <f t="shared" si="145"/>
        <v>104</v>
      </c>
      <c r="P1895">
        <f t="shared" si="146"/>
        <v>57.78</v>
      </c>
      <c r="Q1895" s="9" t="s">
        <v>8324</v>
      </c>
      <c r="R1895" t="s">
        <v>8345</v>
      </c>
      <c r="S1895" s="20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3">
        <f t="shared" si="145"/>
        <v>115</v>
      </c>
      <c r="P1896">
        <f t="shared" si="146"/>
        <v>57.25</v>
      </c>
      <c r="Q1896" s="9" t="s">
        <v>8324</v>
      </c>
      <c r="R1896" t="s">
        <v>8345</v>
      </c>
      <c r="S1896" s="20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3">
        <f t="shared" si="145"/>
        <v>102</v>
      </c>
      <c r="P1897">
        <f t="shared" si="146"/>
        <v>196.34</v>
      </c>
      <c r="Q1897" s="9" t="s">
        <v>8324</v>
      </c>
      <c r="R1897" t="s">
        <v>8345</v>
      </c>
      <c r="S1897" s="20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3">
        <f t="shared" si="145"/>
        <v>124</v>
      </c>
      <c r="P1898">
        <f t="shared" si="146"/>
        <v>43</v>
      </c>
      <c r="Q1898" s="9" t="s">
        <v>8324</v>
      </c>
      <c r="R1898" t="s">
        <v>8345</v>
      </c>
      <c r="S1898" s="20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3">
        <f t="shared" si="145"/>
        <v>102</v>
      </c>
      <c r="P1899">
        <f t="shared" si="146"/>
        <v>35.549999999999997</v>
      </c>
      <c r="Q1899" s="9" t="s">
        <v>8324</v>
      </c>
      <c r="R1899" t="s">
        <v>8345</v>
      </c>
      <c r="S1899" s="20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3">
        <f t="shared" si="145"/>
        <v>145</v>
      </c>
      <c r="P1900">
        <f t="shared" si="146"/>
        <v>68.81</v>
      </c>
      <c r="Q1900" s="9" t="s">
        <v>8324</v>
      </c>
      <c r="R1900" t="s">
        <v>8345</v>
      </c>
      <c r="S1900" s="20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3">
        <f t="shared" si="145"/>
        <v>133</v>
      </c>
      <c r="P1901">
        <f t="shared" si="146"/>
        <v>28.57</v>
      </c>
      <c r="Q1901" s="9" t="s">
        <v>8324</v>
      </c>
      <c r="R1901" t="s">
        <v>8345</v>
      </c>
      <c r="S1901" s="20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3">
        <f t="shared" si="145"/>
        <v>109</v>
      </c>
      <c r="P1902">
        <f t="shared" si="146"/>
        <v>50.63</v>
      </c>
      <c r="Q1902" s="9" t="s">
        <v>8324</v>
      </c>
      <c r="R1902" t="s">
        <v>8345</v>
      </c>
      <c r="S1902" s="20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3">
        <f t="shared" si="145"/>
        <v>3</v>
      </c>
      <c r="P1903">
        <f t="shared" si="146"/>
        <v>106.8</v>
      </c>
      <c r="Q1903" s="9" t="s">
        <v>8315</v>
      </c>
      <c r="R1903" t="s">
        <v>8327</v>
      </c>
      <c r="S1903" s="20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3">
        <f t="shared" si="145"/>
        <v>1</v>
      </c>
      <c r="P1904">
        <f t="shared" si="146"/>
        <v>4</v>
      </c>
      <c r="Q1904" s="9" t="s">
        <v>8315</v>
      </c>
      <c r="R1904" t="s">
        <v>8327</v>
      </c>
      <c r="S1904" s="20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3">
        <f t="shared" si="145"/>
        <v>47</v>
      </c>
      <c r="P1905">
        <f t="shared" si="146"/>
        <v>34.1</v>
      </c>
      <c r="Q1905" s="9" t="s">
        <v>8315</v>
      </c>
      <c r="R1905" t="s">
        <v>8327</v>
      </c>
      <c r="S1905" s="20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3">
        <f t="shared" si="145"/>
        <v>0</v>
      </c>
      <c r="P1906">
        <f t="shared" si="146"/>
        <v>25</v>
      </c>
      <c r="Q1906" s="9" t="s">
        <v>8315</v>
      </c>
      <c r="R1906" t="s">
        <v>8327</v>
      </c>
      <c r="S1906" s="20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3">
        <f t="shared" si="145"/>
        <v>0</v>
      </c>
      <c r="P1907">
        <f t="shared" si="146"/>
        <v>10.5</v>
      </c>
      <c r="Q1907" s="9" t="s">
        <v>8315</v>
      </c>
      <c r="R1907" t="s">
        <v>8327</v>
      </c>
      <c r="S1907" s="20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3">
        <f t="shared" si="145"/>
        <v>43</v>
      </c>
      <c r="P1908">
        <f t="shared" si="146"/>
        <v>215.96</v>
      </c>
      <c r="Q1908" s="9" t="s">
        <v>8315</v>
      </c>
      <c r="R1908" t="s">
        <v>8327</v>
      </c>
      <c r="S1908" s="20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3">
        <f t="shared" si="145"/>
        <v>0</v>
      </c>
      <c r="P1909">
        <f t="shared" si="146"/>
        <v>21.25</v>
      </c>
      <c r="Q1909" s="9" t="s">
        <v>8315</v>
      </c>
      <c r="R1909" t="s">
        <v>8327</v>
      </c>
      <c r="S1909" s="20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3">
        <f t="shared" si="145"/>
        <v>2</v>
      </c>
      <c r="P1910">
        <f t="shared" si="146"/>
        <v>108.25</v>
      </c>
      <c r="Q1910" s="9" t="s">
        <v>8315</v>
      </c>
      <c r="R1910" t="s">
        <v>8327</v>
      </c>
      <c r="S1910" s="20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3">
        <f t="shared" si="145"/>
        <v>14</v>
      </c>
      <c r="P1911">
        <f t="shared" si="146"/>
        <v>129.97</v>
      </c>
      <c r="Q1911" s="9" t="s">
        <v>8315</v>
      </c>
      <c r="R1911" t="s">
        <v>8327</v>
      </c>
      <c r="S1911" s="20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3">
        <f t="shared" si="145"/>
        <v>39</v>
      </c>
      <c r="P1912">
        <f t="shared" si="146"/>
        <v>117.49</v>
      </c>
      <c r="Q1912" s="9" t="s">
        <v>8315</v>
      </c>
      <c r="R1912" t="s">
        <v>8327</v>
      </c>
      <c r="S1912" s="20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3">
        <f t="shared" si="145"/>
        <v>0</v>
      </c>
      <c r="P1913">
        <f t="shared" si="146"/>
        <v>10</v>
      </c>
      <c r="Q1913" s="9" t="s">
        <v>8315</v>
      </c>
      <c r="R1913" t="s">
        <v>8327</v>
      </c>
      <c r="S1913" s="20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3">
        <f t="shared" si="145"/>
        <v>59</v>
      </c>
      <c r="P1914">
        <f t="shared" si="146"/>
        <v>70.599999999999994</v>
      </c>
      <c r="Q1914" s="9" t="s">
        <v>8315</v>
      </c>
      <c r="R1914" t="s">
        <v>8327</v>
      </c>
      <c r="S1914" s="20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3">
        <f t="shared" si="145"/>
        <v>1</v>
      </c>
      <c r="P1915">
        <f t="shared" si="146"/>
        <v>24.5</v>
      </c>
      <c r="Q1915" s="9" t="s">
        <v>8315</v>
      </c>
      <c r="R1915" t="s">
        <v>8327</v>
      </c>
      <c r="S1915" s="20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3">
        <f t="shared" si="145"/>
        <v>9</v>
      </c>
      <c r="P1916">
        <f t="shared" si="146"/>
        <v>30</v>
      </c>
      <c r="Q1916" s="9" t="s">
        <v>8315</v>
      </c>
      <c r="R1916" t="s">
        <v>8327</v>
      </c>
      <c r="S1916" s="20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3">
        <f t="shared" si="145"/>
        <v>2</v>
      </c>
      <c r="P1917">
        <f t="shared" si="146"/>
        <v>2</v>
      </c>
      <c r="Q1917" s="9" t="s">
        <v>8315</v>
      </c>
      <c r="R1917" t="s">
        <v>8327</v>
      </c>
      <c r="S1917" s="20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3">
        <f t="shared" si="145"/>
        <v>1</v>
      </c>
      <c r="P1918">
        <f t="shared" si="146"/>
        <v>17</v>
      </c>
      <c r="Q1918" s="9" t="s">
        <v>8315</v>
      </c>
      <c r="R1918" t="s">
        <v>8327</v>
      </c>
      <c r="S1918" s="20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3">
        <f t="shared" si="145"/>
        <v>53</v>
      </c>
      <c r="P1919">
        <f t="shared" si="146"/>
        <v>2928.93</v>
      </c>
      <c r="Q1919" s="9" t="s">
        <v>8315</v>
      </c>
      <c r="R1919" t="s">
        <v>8327</v>
      </c>
      <c r="S1919" s="20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3">
        <f t="shared" si="145"/>
        <v>1</v>
      </c>
      <c r="P1920">
        <f t="shared" si="146"/>
        <v>28.89</v>
      </c>
      <c r="Q1920" s="9" t="s">
        <v>8315</v>
      </c>
      <c r="R1920" t="s">
        <v>8327</v>
      </c>
      <c r="S1920" s="20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3">
        <f t="shared" si="145"/>
        <v>47</v>
      </c>
      <c r="P1921">
        <f t="shared" si="146"/>
        <v>29.63</v>
      </c>
      <c r="Q1921" s="9" t="s">
        <v>8315</v>
      </c>
      <c r="R1921" t="s">
        <v>8327</v>
      </c>
      <c r="S1921" s="20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3">
        <f t="shared" ref="O1922:O1985" si="150">ROUND(E1922/D1922*100,0)</f>
        <v>43</v>
      </c>
      <c r="P1922">
        <f t="shared" ref="P1922:P1985" si="151">IFERROR(ROUND(E1922/L1922,2),0)</f>
        <v>40.98</v>
      </c>
      <c r="Q1922" s="9" t="s">
        <v>8315</v>
      </c>
      <c r="R1922" t="s">
        <v>8327</v>
      </c>
      <c r="S1922" s="20">
        <f t="shared" ref="S1922:S1985" si="152">(((J1922/60)/60)/24)+DATE(1970,1,1)</f>
        <v>42270.875706018516</v>
      </c>
      <c r="T1922" s="14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3">
        <f t="shared" si="150"/>
        <v>137</v>
      </c>
      <c r="P1923">
        <f t="shared" si="151"/>
        <v>54</v>
      </c>
      <c r="Q1923" s="9" t="s">
        <v>8324</v>
      </c>
      <c r="R1923" t="s">
        <v>8345</v>
      </c>
      <c r="S1923" s="20">
        <f t="shared" si="152"/>
        <v>41074.221562500003</v>
      </c>
      <c r="T1923" s="14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3">
        <f t="shared" si="150"/>
        <v>116</v>
      </c>
      <c r="P1924">
        <f t="shared" si="151"/>
        <v>36.11</v>
      </c>
      <c r="Q1924" s="9" t="s">
        <v>8324</v>
      </c>
      <c r="R1924" t="s">
        <v>8345</v>
      </c>
      <c r="S1924" s="20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3">
        <f t="shared" si="150"/>
        <v>241</v>
      </c>
      <c r="P1925">
        <f t="shared" si="151"/>
        <v>23.15</v>
      </c>
      <c r="Q1925" s="9" t="s">
        <v>8324</v>
      </c>
      <c r="R1925" t="s">
        <v>8345</v>
      </c>
      <c r="S1925" s="20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3">
        <f t="shared" si="150"/>
        <v>114</v>
      </c>
      <c r="P1926">
        <f t="shared" si="151"/>
        <v>104</v>
      </c>
      <c r="Q1926" s="9" t="s">
        <v>8324</v>
      </c>
      <c r="R1926" t="s">
        <v>8345</v>
      </c>
      <c r="S1926" s="20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3">
        <f t="shared" si="150"/>
        <v>110</v>
      </c>
      <c r="P1927">
        <f t="shared" si="151"/>
        <v>31.83</v>
      </c>
      <c r="Q1927" s="9" t="s">
        <v>8324</v>
      </c>
      <c r="R1927" t="s">
        <v>8345</v>
      </c>
      <c r="S1927" s="20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3">
        <f t="shared" si="150"/>
        <v>195</v>
      </c>
      <c r="P1928">
        <f t="shared" si="151"/>
        <v>27.39</v>
      </c>
      <c r="Q1928" s="9" t="s">
        <v>8324</v>
      </c>
      <c r="R1928" t="s">
        <v>8345</v>
      </c>
      <c r="S1928" s="20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5.6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3">
        <f t="shared" si="150"/>
        <v>103</v>
      </c>
      <c r="P1929">
        <f t="shared" si="151"/>
        <v>56.36</v>
      </c>
      <c r="Q1929" s="9" t="s">
        <v>8324</v>
      </c>
      <c r="R1929" t="s">
        <v>8345</v>
      </c>
      <c r="S1929" s="20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3">
        <f t="shared" si="150"/>
        <v>103</v>
      </c>
      <c r="P1930">
        <f t="shared" si="151"/>
        <v>77.349999999999994</v>
      </c>
      <c r="Q1930" s="9" t="s">
        <v>8324</v>
      </c>
      <c r="R1930" t="s">
        <v>8345</v>
      </c>
      <c r="S1930" s="20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3">
        <f t="shared" si="150"/>
        <v>100</v>
      </c>
      <c r="P1931">
        <f t="shared" si="151"/>
        <v>42.8</v>
      </c>
      <c r="Q1931" s="9" t="s">
        <v>8324</v>
      </c>
      <c r="R1931" t="s">
        <v>8345</v>
      </c>
      <c r="S1931" s="20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3">
        <f t="shared" si="150"/>
        <v>127</v>
      </c>
      <c r="P1932">
        <f t="shared" si="151"/>
        <v>48.85</v>
      </c>
      <c r="Q1932" s="9" t="s">
        <v>8324</v>
      </c>
      <c r="R1932" t="s">
        <v>8345</v>
      </c>
      <c r="S1932" s="20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3">
        <f t="shared" si="150"/>
        <v>121</v>
      </c>
      <c r="P1933">
        <f t="shared" si="151"/>
        <v>48.24</v>
      </c>
      <c r="Q1933" s="9" t="s">
        <v>8324</v>
      </c>
      <c r="R1933" t="s">
        <v>8345</v>
      </c>
      <c r="S1933" s="20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3">
        <f t="shared" si="150"/>
        <v>107</v>
      </c>
      <c r="P1934">
        <f t="shared" si="151"/>
        <v>70.209999999999994</v>
      </c>
      <c r="Q1934" s="9" t="s">
        <v>8324</v>
      </c>
      <c r="R1934" t="s">
        <v>8345</v>
      </c>
      <c r="S1934" s="20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3">
        <f t="shared" si="150"/>
        <v>172</v>
      </c>
      <c r="P1935">
        <f t="shared" si="151"/>
        <v>94.05</v>
      </c>
      <c r="Q1935" s="9" t="s">
        <v>8324</v>
      </c>
      <c r="R1935" t="s">
        <v>8345</v>
      </c>
      <c r="S1935" s="20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3">
        <f t="shared" si="150"/>
        <v>124</v>
      </c>
      <c r="P1936">
        <f t="shared" si="151"/>
        <v>80.27</v>
      </c>
      <c r="Q1936" s="9" t="s">
        <v>8324</v>
      </c>
      <c r="R1936" t="s">
        <v>8345</v>
      </c>
      <c r="S1936" s="20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3">
        <f t="shared" si="150"/>
        <v>108</v>
      </c>
      <c r="P1937">
        <f t="shared" si="151"/>
        <v>54.2</v>
      </c>
      <c r="Q1937" s="9" t="s">
        <v>8324</v>
      </c>
      <c r="R1937" t="s">
        <v>8345</v>
      </c>
      <c r="S1937" s="20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3">
        <f t="shared" si="150"/>
        <v>117</v>
      </c>
      <c r="P1938">
        <f t="shared" si="151"/>
        <v>60.27</v>
      </c>
      <c r="Q1938" s="9" t="s">
        <v>8324</v>
      </c>
      <c r="R1938" t="s">
        <v>8345</v>
      </c>
      <c r="S1938" s="20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3">
        <f t="shared" si="150"/>
        <v>187</v>
      </c>
      <c r="P1939">
        <f t="shared" si="151"/>
        <v>38.74</v>
      </c>
      <c r="Q1939" s="9" t="s">
        <v>8324</v>
      </c>
      <c r="R1939" t="s">
        <v>8345</v>
      </c>
      <c r="S1939" s="20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3">
        <f t="shared" si="150"/>
        <v>116</v>
      </c>
      <c r="P1940">
        <f t="shared" si="151"/>
        <v>152.54</v>
      </c>
      <c r="Q1940" s="9" t="s">
        <v>8324</v>
      </c>
      <c r="R1940" t="s">
        <v>8345</v>
      </c>
      <c r="S1940" s="20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3">
        <f t="shared" si="150"/>
        <v>111</v>
      </c>
      <c r="P1941">
        <f t="shared" si="151"/>
        <v>115.31</v>
      </c>
      <c r="Q1941" s="9" t="s">
        <v>8324</v>
      </c>
      <c r="R1941" t="s">
        <v>8345</v>
      </c>
      <c r="S1941" s="20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3">
        <f t="shared" si="150"/>
        <v>171</v>
      </c>
      <c r="P1942">
        <f t="shared" si="151"/>
        <v>35.840000000000003</v>
      </c>
      <c r="Q1942" s="9" t="s">
        <v>8324</v>
      </c>
      <c r="R1942" t="s">
        <v>8345</v>
      </c>
      <c r="S1942" s="20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3">
        <f t="shared" si="150"/>
        <v>126</v>
      </c>
      <c r="P1943">
        <f t="shared" si="151"/>
        <v>64.569999999999993</v>
      </c>
      <c r="Q1943" s="9" t="s">
        <v>8315</v>
      </c>
      <c r="R1943" t="s">
        <v>8326</v>
      </c>
      <c r="S1943" s="20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3">
        <f t="shared" si="150"/>
        <v>138</v>
      </c>
      <c r="P1944">
        <f t="shared" si="151"/>
        <v>87.44</v>
      </c>
      <c r="Q1944" s="9" t="s">
        <v>8315</v>
      </c>
      <c r="R1944" t="s">
        <v>8326</v>
      </c>
      <c r="S1944" s="20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3">
        <f t="shared" si="150"/>
        <v>1705</v>
      </c>
      <c r="P1945">
        <f t="shared" si="151"/>
        <v>68.819999999999993</v>
      </c>
      <c r="Q1945" s="9" t="s">
        <v>8315</v>
      </c>
      <c r="R1945" t="s">
        <v>8326</v>
      </c>
      <c r="S1945" s="20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3">
        <f t="shared" si="150"/>
        <v>788</v>
      </c>
      <c r="P1946">
        <f t="shared" si="151"/>
        <v>176.2</v>
      </c>
      <c r="Q1946" s="9" t="s">
        <v>8315</v>
      </c>
      <c r="R1946" t="s">
        <v>8326</v>
      </c>
      <c r="S1946" s="20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3">
        <f t="shared" si="150"/>
        <v>348</v>
      </c>
      <c r="P1947">
        <f t="shared" si="151"/>
        <v>511.79</v>
      </c>
      <c r="Q1947" s="9" t="s">
        <v>8315</v>
      </c>
      <c r="R1947" t="s">
        <v>8326</v>
      </c>
      <c r="S1947" s="20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3">
        <f t="shared" si="150"/>
        <v>150</v>
      </c>
      <c r="P1948">
        <f t="shared" si="151"/>
        <v>160.44</v>
      </c>
      <c r="Q1948" s="9" t="s">
        <v>8315</v>
      </c>
      <c r="R1948" t="s">
        <v>8326</v>
      </c>
      <c r="S1948" s="20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3">
        <f t="shared" si="150"/>
        <v>101</v>
      </c>
      <c r="P1949">
        <f t="shared" si="151"/>
        <v>35</v>
      </c>
      <c r="Q1949" s="9" t="s">
        <v>8315</v>
      </c>
      <c r="R1949" t="s">
        <v>8326</v>
      </c>
      <c r="S1949" s="20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3">
        <f t="shared" si="150"/>
        <v>800</v>
      </c>
      <c r="P1950">
        <f t="shared" si="151"/>
        <v>188.51</v>
      </c>
      <c r="Q1950" s="9" t="s">
        <v>8315</v>
      </c>
      <c r="R1950" t="s">
        <v>8326</v>
      </c>
      <c r="S1950" s="20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3">
        <f t="shared" si="150"/>
        <v>106</v>
      </c>
      <c r="P1951">
        <f t="shared" si="151"/>
        <v>56.2</v>
      </c>
      <c r="Q1951" s="9" t="s">
        <v>8315</v>
      </c>
      <c r="R1951" t="s">
        <v>8326</v>
      </c>
      <c r="S1951" s="20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3">
        <f t="shared" si="150"/>
        <v>201</v>
      </c>
      <c r="P1952">
        <f t="shared" si="151"/>
        <v>51.31</v>
      </c>
      <c r="Q1952" s="9" t="s">
        <v>8315</v>
      </c>
      <c r="R1952" t="s">
        <v>8326</v>
      </c>
      <c r="S1952" s="20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3">
        <f t="shared" si="150"/>
        <v>212</v>
      </c>
      <c r="P1953">
        <f t="shared" si="151"/>
        <v>127.36</v>
      </c>
      <c r="Q1953" s="9" t="s">
        <v>8315</v>
      </c>
      <c r="R1953" t="s">
        <v>8326</v>
      </c>
      <c r="S1953" s="20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3">
        <f t="shared" si="150"/>
        <v>198</v>
      </c>
      <c r="P1954">
        <f t="shared" si="151"/>
        <v>101.86</v>
      </c>
      <c r="Q1954" s="9" t="s">
        <v>8315</v>
      </c>
      <c r="R1954" t="s">
        <v>8326</v>
      </c>
      <c r="S1954" s="20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3">
        <f t="shared" si="150"/>
        <v>226</v>
      </c>
      <c r="P1955">
        <f t="shared" si="151"/>
        <v>230.56</v>
      </c>
      <c r="Q1955" s="9" t="s">
        <v>8315</v>
      </c>
      <c r="R1955" t="s">
        <v>8326</v>
      </c>
      <c r="S1955" s="20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3">
        <f t="shared" si="150"/>
        <v>699</v>
      </c>
      <c r="P1956">
        <f t="shared" si="151"/>
        <v>842.11</v>
      </c>
      <c r="Q1956" s="9" t="s">
        <v>8315</v>
      </c>
      <c r="R1956" t="s">
        <v>8326</v>
      </c>
      <c r="S1956" s="20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3">
        <f t="shared" si="150"/>
        <v>399</v>
      </c>
      <c r="P1957">
        <f t="shared" si="151"/>
        <v>577.28</v>
      </c>
      <c r="Q1957" s="9" t="s">
        <v>8315</v>
      </c>
      <c r="R1957" t="s">
        <v>8326</v>
      </c>
      <c r="S1957" s="20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3">
        <f t="shared" si="150"/>
        <v>294</v>
      </c>
      <c r="P1958">
        <f t="shared" si="151"/>
        <v>483.34</v>
      </c>
      <c r="Q1958" s="9" t="s">
        <v>8315</v>
      </c>
      <c r="R1958" t="s">
        <v>8326</v>
      </c>
      <c r="S1958" s="20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3">
        <f t="shared" si="150"/>
        <v>168</v>
      </c>
      <c r="P1959">
        <f t="shared" si="151"/>
        <v>76.14</v>
      </c>
      <c r="Q1959" s="9" t="s">
        <v>8315</v>
      </c>
      <c r="R1959" t="s">
        <v>8326</v>
      </c>
      <c r="S1959" s="20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3">
        <f t="shared" si="150"/>
        <v>1436</v>
      </c>
      <c r="P1960">
        <f t="shared" si="151"/>
        <v>74.11</v>
      </c>
      <c r="Q1960" s="9" t="s">
        <v>8315</v>
      </c>
      <c r="R1960" t="s">
        <v>8326</v>
      </c>
      <c r="S1960" s="20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3">
        <f t="shared" si="150"/>
        <v>157</v>
      </c>
      <c r="P1961">
        <f t="shared" si="151"/>
        <v>36.97</v>
      </c>
      <c r="Q1961" s="9" t="s">
        <v>8315</v>
      </c>
      <c r="R1961" t="s">
        <v>8326</v>
      </c>
      <c r="S1961" s="20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3">
        <f t="shared" si="150"/>
        <v>118</v>
      </c>
      <c r="P1962">
        <f t="shared" si="151"/>
        <v>2500.9699999999998</v>
      </c>
      <c r="Q1962" s="9" t="s">
        <v>8315</v>
      </c>
      <c r="R1962" t="s">
        <v>8326</v>
      </c>
      <c r="S1962" s="20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3">
        <f t="shared" si="150"/>
        <v>1105</v>
      </c>
      <c r="P1963">
        <f t="shared" si="151"/>
        <v>67.69</v>
      </c>
      <c r="Q1963" s="9" t="s">
        <v>8315</v>
      </c>
      <c r="R1963" t="s">
        <v>8326</v>
      </c>
      <c r="S1963" s="20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3">
        <f t="shared" si="150"/>
        <v>193</v>
      </c>
      <c r="P1964">
        <f t="shared" si="151"/>
        <v>63.05</v>
      </c>
      <c r="Q1964" s="9" t="s">
        <v>8315</v>
      </c>
      <c r="R1964" t="s">
        <v>8326</v>
      </c>
      <c r="S1964" s="20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3">
        <f t="shared" si="150"/>
        <v>127</v>
      </c>
      <c r="P1965">
        <f t="shared" si="151"/>
        <v>117.6</v>
      </c>
      <c r="Q1965" s="9" t="s">
        <v>8315</v>
      </c>
      <c r="R1965" t="s">
        <v>8326</v>
      </c>
      <c r="S1965" s="20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3">
        <f t="shared" si="150"/>
        <v>260</v>
      </c>
      <c r="P1966">
        <f t="shared" si="151"/>
        <v>180.75</v>
      </c>
      <c r="Q1966" s="9" t="s">
        <v>8315</v>
      </c>
      <c r="R1966" t="s">
        <v>8326</v>
      </c>
      <c r="S1966" s="20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3">
        <f t="shared" si="150"/>
        <v>262</v>
      </c>
      <c r="P1967">
        <f t="shared" si="151"/>
        <v>127.32</v>
      </c>
      <c r="Q1967" s="9" t="s">
        <v>8315</v>
      </c>
      <c r="R1967" t="s">
        <v>8326</v>
      </c>
      <c r="S1967" s="20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3">
        <f t="shared" si="150"/>
        <v>207</v>
      </c>
      <c r="P1968">
        <f t="shared" si="151"/>
        <v>136.63999999999999</v>
      </c>
      <c r="Q1968" s="9" t="s">
        <v>8315</v>
      </c>
      <c r="R1968" t="s">
        <v>8326</v>
      </c>
      <c r="S1968" s="20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3">
        <f t="shared" si="150"/>
        <v>370</v>
      </c>
      <c r="P1969">
        <f t="shared" si="151"/>
        <v>182.78</v>
      </c>
      <c r="Q1969" s="9" t="s">
        <v>8315</v>
      </c>
      <c r="R1969" t="s">
        <v>8326</v>
      </c>
      <c r="S1969" s="20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3">
        <f t="shared" si="150"/>
        <v>285</v>
      </c>
      <c r="P1970">
        <f t="shared" si="151"/>
        <v>279.38</v>
      </c>
      <c r="Q1970" s="9" t="s">
        <v>8315</v>
      </c>
      <c r="R1970" t="s">
        <v>8326</v>
      </c>
      <c r="S1970" s="20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3">
        <f t="shared" si="150"/>
        <v>579</v>
      </c>
      <c r="P1971">
        <f t="shared" si="151"/>
        <v>61.38</v>
      </c>
      <c r="Q1971" s="9" t="s">
        <v>8315</v>
      </c>
      <c r="R1971" t="s">
        <v>8326</v>
      </c>
      <c r="S1971" s="20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3">
        <f t="shared" si="150"/>
        <v>1132</v>
      </c>
      <c r="P1972">
        <f t="shared" si="151"/>
        <v>80.73</v>
      </c>
      <c r="Q1972" s="9" t="s">
        <v>8315</v>
      </c>
      <c r="R1972" t="s">
        <v>8326</v>
      </c>
      <c r="S1972" s="20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3">
        <f t="shared" si="150"/>
        <v>263</v>
      </c>
      <c r="P1973">
        <f t="shared" si="151"/>
        <v>272.36</v>
      </c>
      <c r="Q1973" s="9" t="s">
        <v>8315</v>
      </c>
      <c r="R1973" t="s">
        <v>8326</v>
      </c>
      <c r="S1973" s="20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3">
        <f t="shared" si="150"/>
        <v>674</v>
      </c>
      <c r="P1974">
        <f t="shared" si="151"/>
        <v>70.849999999999994</v>
      </c>
      <c r="Q1974" s="9" t="s">
        <v>8315</v>
      </c>
      <c r="R1974" t="s">
        <v>8326</v>
      </c>
      <c r="S1974" s="20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3">
        <f t="shared" si="150"/>
        <v>257</v>
      </c>
      <c r="P1975">
        <f t="shared" si="151"/>
        <v>247.94</v>
      </c>
      <c r="Q1975" s="9" t="s">
        <v>8315</v>
      </c>
      <c r="R1975" t="s">
        <v>8326</v>
      </c>
      <c r="S1975" s="20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3">
        <f t="shared" si="150"/>
        <v>375</v>
      </c>
      <c r="P1976">
        <f t="shared" si="151"/>
        <v>186.81</v>
      </c>
      <c r="Q1976" s="9" t="s">
        <v>8315</v>
      </c>
      <c r="R1976" t="s">
        <v>8326</v>
      </c>
      <c r="S1976" s="20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3">
        <f t="shared" si="150"/>
        <v>209</v>
      </c>
      <c r="P1977">
        <f t="shared" si="151"/>
        <v>131.99</v>
      </c>
      <c r="Q1977" s="9" t="s">
        <v>8315</v>
      </c>
      <c r="R1977" t="s">
        <v>8326</v>
      </c>
      <c r="S1977" s="20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3">
        <f t="shared" si="150"/>
        <v>347</v>
      </c>
      <c r="P1978">
        <f t="shared" si="151"/>
        <v>29.31</v>
      </c>
      <c r="Q1978" s="9" t="s">
        <v>8315</v>
      </c>
      <c r="R1978" t="s">
        <v>8326</v>
      </c>
      <c r="S1978" s="20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3">
        <f t="shared" si="150"/>
        <v>402</v>
      </c>
      <c r="P1979">
        <f t="shared" si="151"/>
        <v>245.02</v>
      </c>
      <c r="Q1979" s="9" t="s">
        <v>8315</v>
      </c>
      <c r="R1979" t="s">
        <v>8326</v>
      </c>
      <c r="S1979" s="20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3">
        <f t="shared" si="150"/>
        <v>1027</v>
      </c>
      <c r="P1980">
        <f t="shared" si="151"/>
        <v>1323.25</v>
      </c>
      <c r="Q1980" s="9" t="s">
        <v>8315</v>
      </c>
      <c r="R1980" t="s">
        <v>8326</v>
      </c>
      <c r="S1980" s="20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3">
        <f t="shared" si="150"/>
        <v>115</v>
      </c>
      <c r="P1981">
        <f t="shared" si="151"/>
        <v>282.66000000000003</v>
      </c>
      <c r="Q1981" s="9" t="s">
        <v>8315</v>
      </c>
      <c r="R1981" t="s">
        <v>8326</v>
      </c>
      <c r="S1981" s="20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3">
        <f t="shared" si="150"/>
        <v>355</v>
      </c>
      <c r="P1982">
        <f t="shared" si="151"/>
        <v>91.21</v>
      </c>
      <c r="Q1982" s="9" t="s">
        <v>8315</v>
      </c>
      <c r="R1982" t="s">
        <v>8326</v>
      </c>
      <c r="S1982" s="20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3">
        <f t="shared" si="150"/>
        <v>5</v>
      </c>
      <c r="P1983">
        <f t="shared" si="151"/>
        <v>31.75</v>
      </c>
      <c r="Q1983" s="9" t="s">
        <v>8328</v>
      </c>
      <c r="R1983" t="s">
        <v>8335</v>
      </c>
      <c r="S1983" s="20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3">
        <f t="shared" si="150"/>
        <v>0</v>
      </c>
      <c r="P1984">
        <f t="shared" si="151"/>
        <v>0</v>
      </c>
      <c r="Q1984" s="9" t="s">
        <v>8328</v>
      </c>
      <c r="R1984" t="s">
        <v>8335</v>
      </c>
      <c r="S1984" s="20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3">
        <f t="shared" si="150"/>
        <v>4</v>
      </c>
      <c r="P1985">
        <f t="shared" si="151"/>
        <v>88.69</v>
      </c>
      <c r="Q1985" s="9" t="s">
        <v>8328</v>
      </c>
      <c r="R1985" t="s">
        <v>8335</v>
      </c>
      <c r="S1985" s="20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3">
        <f t="shared" ref="O1986:O2049" si="155">ROUND(E1986/D1986*100,0)</f>
        <v>21</v>
      </c>
      <c r="P1986">
        <f t="shared" ref="P1986:P2049" si="156">IFERROR(ROUND(E1986/L1986,2),0)</f>
        <v>453.14</v>
      </c>
      <c r="Q1986" s="9" t="s">
        <v>8328</v>
      </c>
      <c r="R1986" t="s">
        <v>8335</v>
      </c>
      <c r="S1986" s="20">
        <f t="shared" ref="S1986:S2049" si="157">(((J1986/60)/60)/24)+DATE(1970,1,1)</f>
        <v>41913.790289351848</v>
      </c>
      <c r="T1986" s="14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3">
        <f t="shared" si="155"/>
        <v>3</v>
      </c>
      <c r="P1987">
        <f t="shared" si="156"/>
        <v>12.75</v>
      </c>
      <c r="Q1987" s="9" t="s">
        <v>8328</v>
      </c>
      <c r="R1987" t="s">
        <v>8335</v>
      </c>
      <c r="S1987" s="20">
        <f t="shared" si="157"/>
        <v>42555.698738425926</v>
      </c>
      <c r="T1987" s="14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3">
        <f t="shared" si="155"/>
        <v>0</v>
      </c>
      <c r="P1988">
        <f t="shared" si="156"/>
        <v>1</v>
      </c>
      <c r="Q1988" s="9" t="s">
        <v>8328</v>
      </c>
      <c r="R1988" t="s">
        <v>8335</v>
      </c>
      <c r="S1988" s="20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3">
        <f t="shared" si="155"/>
        <v>42</v>
      </c>
      <c r="P1989">
        <f t="shared" si="156"/>
        <v>83.43</v>
      </c>
      <c r="Q1989" s="9" t="s">
        <v>8328</v>
      </c>
      <c r="R1989" t="s">
        <v>8335</v>
      </c>
      <c r="S1989" s="20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5.6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3">
        <f t="shared" si="155"/>
        <v>0</v>
      </c>
      <c r="P1990">
        <f t="shared" si="156"/>
        <v>25</v>
      </c>
      <c r="Q1990" s="9" t="s">
        <v>8328</v>
      </c>
      <c r="R1990" t="s">
        <v>8335</v>
      </c>
      <c r="S1990" s="20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3">
        <f t="shared" si="155"/>
        <v>1</v>
      </c>
      <c r="P1991">
        <f t="shared" si="156"/>
        <v>50</v>
      </c>
      <c r="Q1991" s="9" t="s">
        <v>8328</v>
      </c>
      <c r="R1991" t="s">
        <v>8335</v>
      </c>
      <c r="S1991" s="20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3">
        <f t="shared" si="155"/>
        <v>17</v>
      </c>
      <c r="P1992">
        <f t="shared" si="156"/>
        <v>101.8</v>
      </c>
      <c r="Q1992" s="9" t="s">
        <v>8328</v>
      </c>
      <c r="R1992" t="s">
        <v>8335</v>
      </c>
      <c r="S1992" s="20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3">
        <f t="shared" si="155"/>
        <v>7</v>
      </c>
      <c r="P1993">
        <f t="shared" si="156"/>
        <v>46.67</v>
      </c>
      <c r="Q1993" s="9" t="s">
        <v>8328</v>
      </c>
      <c r="R1993" t="s">
        <v>8335</v>
      </c>
      <c r="S1993" s="20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3">
        <f t="shared" si="155"/>
        <v>0</v>
      </c>
      <c r="P1994">
        <f t="shared" si="156"/>
        <v>1</v>
      </c>
      <c r="Q1994" s="9" t="s">
        <v>8328</v>
      </c>
      <c r="R1994" t="s">
        <v>8335</v>
      </c>
      <c r="S1994" s="20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3">
        <f t="shared" si="155"/>
        <v>0</v>
      </c>
      <c r="P1995">
        <f t="shared" si="156"/>
        <v>0</v>
      </c>
      <c r="Q1995" s="9" t="s">
        <v>8328</v>
      </c>
      <c r="R1995" t="s">
        <v>8335</v>
      </c>
      <c r="S1995" s="20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3">
        <f t="shared" si="155"/>
        <v>0</v>
      </c>
      <c r="P1996">
        <f t="shared" si="156"/>
        <v>0</v>
      </c>
      <c r="Q1996" s="9" t="s">
        <v>8328</v>
      </c>
      <c r="R1996" t="s">
        <v>8335</v>
      </c>
      <c r="S1996" s="20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3">
        <f t="shared" si="155"/>
        <v>8</v>
      </c>
      <c r="P1997">
        <f t="shared" si="156"/>
        <v>26</v>
      </c>
      <c r="Q1997" s="9" t="s">
        <v>8328</v>
      </c>
      <c r="R1997" t="s">
        <v>8335</v>
      </c>
      <c r="S1997" s="20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3">
        <f t="shared" si="155"/>
        <v>0</v>
      </c>
      <c r="P1998">
        <f t="shared" si="156"/>
        <v>0</v>
      </c>
      <c r="Q1998" s="9" t="s">
        <v>8328</v>
      </c>
      <c r="R1998" t="s">
        <v>8335</v>
      </c>
      <c r="S1998" s="20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3">
        <f t="shared" si="155"/>
        <v>0</v>
      </c>
      <c r="P1999">
        <f t="shared" si="156"/>
        <v>0</v>
      </c>
      <c r="Q1999" s="9" t="s">
        <v>8328</v>
      </c>
      <c r="R1999" t="s">
        <v>8335</v>
      </c>
      <c r="S1999" s="20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3">
        <f t="shared" si="155"/>
        <v>26</v>
      </c>
      <c r="P2000">
        <f t="shared" si="156"/>
        <v>218.33</v>
      </c>
      <c r="Q2000" s="9" t="s">
        <v>8328</v>
      </c>
      <c r="R2000" t="s">
        <v>8335</v>
      </c>
      <c r="S2000" s="20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3">
        <f t="shared" si="155"/>
        <v>1</v>
      </c>
      <c r="P2001">
        <f t="shared" si="156"/>
        <v>33.71</v>
      </c>
      <c r="Q2001" s="9" t="s">
        <v>8328</v>
      </c>
      <c r="R2001" t="s">
        <v>8335</v>
      </c>
      <c r="S2001" s="20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3">
        <f t="shared" si="155"/>
        <v>13</v>
      </c>
      <c r="P2002">
        <f t="shared" si="156"/>
        <v>25</v>
      </c>
      <c r="Q2002" s="9" t="s">
        <v>8328</v>
      </c>
      <c r="R2002" t="s">
        <v>8335</v>
      </c>
      <c r="S2002" s="20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3">
        <f t="shared" si="155"/>
        <v>382</v>
      </c>
      <c r="P2003">
        <f t="shared" si="156"/>
        <v>128.38999999999999</v>
      </c>
      <c r="Q2003" s="9" t="s">
        <v>8315</v>
      </c>
      <c r="R2003" t="s">
        <v>8326</v>
      </c>
      <c r="S2003" s="20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3">
        <f t="shared" si="155"/>
        <v>217</v>
      </c>
      <c r="P2004">
        <f t="shared" si="156"/>
        <v>78.83</v>
      </c>
      <c r="Q2004" s="9" t="s">
        <v>8315</v>
      </c>
      <c r="R2004" t="s">
        <v>8326</v>
      </c>
      <c r="S2004" s="20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3">
        <f t="shared" si="155"/>
        <v>312</v>
      </c>
      <c r="P2005">
        <f t="shared" si="156"/>
        <v>91.76</v>
      </c>
      <c r="Q2005" s="9" t="s">
        <v>8315</v>
      </c>
      <c r="R2005" t="s">
        <v>8326</v>
      </c>
      <c r="S2005" s="20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3">
        <f t="shared" si="155"/>
        <v>234</v>
      </c>
      <c r="P2006">
        <f t="shared" si="156"/>
        <v>331.1</v>
      </c>
      <c r="Q2006" s="9" t="s">
        <v>8315</v>
      </c>
      <c r="R2006" t="s">
        <v>8326</v>
      </c>
      <c r="S2006" s="20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3">
        <f t="shared" si="155"/>
        <v>124</v>
      </c>
      <c r="P2007">
        <f t="shared" si="156"/>
        <v>194.26</v>
      </c>
      <c r="Q2007" s="9" t="s">
        <v>8315</v>
      </c>
      <c r="R2007" t="s">
        <v>8326</v>
      </c>
      <c r="S2007" s="20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3">
        <f t="shared" si="155"/>
        <v>248</v>
      </c>
      <c r="P2008">
        <f t="shared" si="156"/>
        <v>408.98</v>
      </c>
      <c r="Q2008" s="9" t="s">
        <v>8315</v>
      </c>
      <c r="R2008" t="s">
        <v>8326</v>
      </c>
      <c r="S2008" s="20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3">
        <f t="shared" si="155"/>
        <v>116</v>
      </c>
      <c r="P2009">
        <f t="shared" si="156"/>
        <v>84.46</v>
      </c>
      <c r="Q2009" s="9" t="s">
        <v>8315</v>
      </c>
      <c r="R2009" t="s">
        <v>8326</v>
      </c>
      <c r="S2009" s="20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3">
        <f t="shared" si="155"/>
        <v>117</v>
      </c>
      <c r="P2010">
        <f t="shared" si="156"/>
        <v>44.85</v>
      </c>
      <c r="Q2010" s="9" t="s">
        <v>8315</v>
      </c>
      <c r="R2010" t="s">
        <v>8326</v>
      </c>
      <c r="S2010" s="20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3">
        <f t="shared" si="155"/>
        <v>305</v>
      </c>
      <c r="P2011">
        <f t="shared" si="156"/>
        <v>383.36</v>
      </c>
      <c r="Q2011" s="9" t="s">
        <v>8315</v>
      </c>
      <c r="R2011" t="s">
        <v>8326</v>
      </c>
      <c r="S2011" s="20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3">
        <f t="shared" si="155"/>
        <v>320</v>
      </c>
      <c r="P2012">
        <f t="shared" si="156"/>
        <v>55.28</v>
      </c>
      <c r="Q2012" s="9" t="s">
        <v>8315</v>
      </c>
      <c r="R2012" t="s">
        <v>8326</v>
      </c>
      <c r="S2012" s="20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3">
        <f t="shared" si="155"/>
        <v>820</v>
      </c>
      <c r="P2013">
        <f t="shared" si="156"/>
        <v>422.02</v>
      </c>
      <c r="Q2013" s="9" t="s">
        <v>8315</v>
      </c>
      <c r="R2013" t="s">
        <v>8326</v>
      </c>
      <c r="S2013" s="20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3">
        <f t="shared" si="155"/>
        <v>235</v>
      </c>
      <c r="P2014">
        <f t="shared" si="156"/>
        <v>64.180000000000007</v>
      </c>
      <c r="Q2014" s="9" t="s">
        <v>8315</v>
      </c>
      <c r="R2014" t="s">
        <v>8326</v>
      </c>
      <c r="S2014" s="20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3">
        <f t="shared" si="155"/>
        <v>495</v>
      </c>
      <c r="P2015">
        <f t="shared" si="156"/>
        <v>173.58</v>
      </c>
      <c r="Q2015" s="9" t="s">
        <v>8315</v>
      </c>
      <c r="R2015" t="s">
        <v>8326</v>
      </c>
      <c r="S2015" s="20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3">
        <f t="shared" si="155"/>
        <v>7814</v>
      </c>
      <c r="P2016">
        <f t="shared" si="156"/>
        <v>88.6</v>
      </c>
      <c r="Q2016" s="9" t="s">
        <v>8315</v>
      </c>
      <c r="R2016" t="s">
        <v>8326</v>
      </c>
      <c r="S2016" s="20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3">
        <f t="shared" si="155"/>
        <v>113</v>
      </c>
      <c r="P2017">
        <f t="shared" si="156"/>
        <v>50.22</v>
      </c>
      <c r="Q2017" s="9" t="s">
        <v>8315</v>
      </c>
      <c r="R2017" t="s">
        <v>8326</v>
      </c>
      <c r="S2017" s="20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3">
        <f t="shared" si="155"/>
        <v>922</v>
      </c>
      <c r="P2018">
        <f t="shared" si="156"/>
        <v>192.39</v>
      </c>
      <c r="Q2018" s="9" t="s">
        <v>8315</v>
      </c>
      <c r="R2018" t="s">
        <v>8326</v>
      </c>
      <c r="S2018" s="20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3">
        <f t="shared" si="155"/>
        <v>125</v>
      </c>
      <c r="P2019">
        <f t="shared" si="156"/>
        <v>73.42</v>
      </c>
      <c r="Q2019" s="9" t="s">
        <v>8315</v>
      </c>
      <c r="R2019" t="s">
        <v>8326</v>
      </c>
      <c r="S2019" s="20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3">
        <f t="shared" si="155"/>
        <v>102</v>
      </c>
      <c r="P2020">
        <f t="shared" si="156"/>
        <v>147.68</v>
      </c>
      <c r="Q2020" s="9" t="s">
        <v>8315</v>
      </c>
      <c r="R2020" t="s">
        <v>8326</v>
      </c>
      <c r="S2020" s="20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3">
        <f t="shared" si="155"/>
        <v>485</v>
      </c>
      <c r="P2021">
        <f t="shared" si="156"/>
        <v>108.97</v>
      </c>
      <c r="Q2021" s="9" t="s">
        <v>8315</v>
      </c>
      <c r="R2021" t="s">
        <v>8326</v>
      </c>
      <c r="S2021" s="20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3">
        <f t="shared" si="155"/>
        <v>192</v>
      </c>
      <c r="P2022">
        <f t="shared" si="156"/>
        <v>23.65</v>
      </c>
      <c r="Q2022" s="9" t="s">
        <v>8315</v>
      </c>
      <c r="R2022" t="s">
        <v>8326</v>
      </c>
      <c r="S2022" s="20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3">
        <f t="shared" si="155"/>
        <v>281</v>
      </c>
      <c r="P2023">
        <f t="shared" si="156"/>
        <v>147.94999999999999</v>
      </c>
      <c r="Q2023" s="9" t="s">
        <v>8315</v>
      </c>
      <c r="R2023" t="s">
        <v>8326</v>
      </c>
      <c r="S2023" s="20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3">
        <f t="shared" si="155"/>
        <v>125</v>
      </c>
      <c r="P2024">
        <f t="shared" si="156"/>
        <v>385.04</v>
      </c>
      <c r="Q2024" s="9" t="s">
        <v>8315</v>
      </c>
      <c r="R2024" t="s">
        <v>8326</v>
      </c>
      <c r="S2024" s="20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3">
        <f t="shared" si="155"/>
        <v>161</v>
      </c>
      <c r="P2025">
        <f t="shared" si="156"/>
        <v>457.39</v>
      </c>
      <c r="Q2025" s="9" t="s">
        <v>8315</v>
      </c>
      <c r="R2025" t="s">
        <v>8326</v>
      </c>
      <c r="S2025" s="20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3">
        <f t="shared" si="155"/>
        <v>585</v>
      </c>
      <c r="P2026">
        <f t="shared" si="156"/>
        <v>222.99</v>
      </c>
      <c r="Q2026" s="9" t="s">
        <v>8315</v>
      </c>
      <c r="R2026" t="s">
        <v>8326</v>
      </c>
      <c r="S2026" s="20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3">
        <f t="shared" si="155"/>
        <v>201</v>
      </c>
      <c r="P2027">
        <f t="shared" si="156"/>
        <v>220.74</v>
      </c>
      <c r="Q2027" s="9" t="s">
        <v>8315</v>
      </c>
      <c r="R2027" t="s">
        <v>8326</v>
      </c>
      <c r="S2027" s="20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3">
        <f t="shared" si="155"/>
        <v>133</v>
      </c>
      <c r="P2028">
        <f t="shared" si="156"/>
        <v>73.5</v>
      </c>
      <c r="Q2028" s="9" t="s">
        <v>8315</v>
      </c>
      <c r="R2028" t="s">
        <v>8326</v>
      </c>
      <c r="S2028" s="20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3">
        <f t="shared" si="155"/>
        <v>120</v>
      </c>
      <c r="P2029">
        <f t="shared" si="156"/>
        <v>223.1</v>
      </c>
      <c r="Q2029" s="9" t="s">
        <v>8315</v>
      </c>
      <c r="R2029" t="s">
        <v>8326</v>
      </c>
      <c r="S2029" s="20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3">
        <f t="shared" si="155"/>
        <v>126</v>
      </c>
      <c r="P2030">
        <f t="shared" si="156"/>
        <v>47.91</v>
      </c>
      <c r="Q2030" s="9" t="s">
        <v>8315</v>
      </c>
      <c r="R2030" t="s">
        <v>8326</v>
      </c>
      <c r="S2030" s="20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3">
        <f t="shared" si="155"/>
        <v>361</v>
      </c>
      <c r="P2031">
        <f t="shared" si="156"/>
        <v>96.06</v>
      </c>
      <c r="Q2031" s="9" t="s">
        <v>8315</v>
      </c>
      <c r="R2031" t="s">
        <v>8326</v>
      </c>
      <c r="S2031" s="20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3">
        <f t="shared" si="155"/>
        <v>226</v>
      </c>
      <c r="P2032">
        <f t="shared" si="156"/>
        <v>118.61</v>
      </c>
      <c r="Q2032" s="9" t="s">
        <v>8315</v>
      </c>
      <c r="R2032" t="s">
        <v>8326</v>
      </c>
      <c r="S2032" s="20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3">
        <f t="shared" si="155"/>
        <v>120</v>
      </c>
      <c r="P2033">
        <f t="shared" si="156"/>
        <v>118.45</v>
      </c>
      <c r="Q2033" s="9" t="s">
        <v>8315</v>
      </c>
      <c r="R2033" t="s">
        <v>8326</v>
      </c>
      <c r="S2033" s="20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3">
        <f t="shared" si="155"/>
        <v>304</v>
      </c>
      <c r="P2034">
        <f t="shared" si="156"/>
        <v>143.21</v>
      </c>
      <c r="Q2034" s="9" t="s">
        <v>8315</v>
      </c>
      <c r="R2034" t="s">
        <v>8326</v>
      </c>
      <c r="S2034" s="20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3">
        <f t="shared" si="155"/>
        <v>179</v>
      </c>
      <c r="P2035">
        <f t="shared" si="156"/>
        <v>282.72000000000003</v>
      </c>
      <c r="Q2035" s="9" t="s">
        <v>8315</v>
      </c>
      <c r="R2035" t="s">
        <v>8326</v>
      </c>
      <c r="S2035" s="20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3">
        <f t="shared" si="155"/>
        <v>387</v>
      </c>
      <c r="P2036">
        <f t="shared" si="156"/>
        <v>593.94000000000005</v>
      </c>
      <c r="Q2036" s="9" t="s">
        <v>8315</v>
      </c>
      <c r="R2036" t="s">
        <v>8326</v>
      </c>
      <c r="S2036" s="20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3">
        <f t="shared" si="155"/>
        <v>211</v>
      </c>
      <c r="P2037">
        <f t="shared" si="156"/>
        <v>262.16000000000003</v>
      </c>
      <c r="Q2037" s="9" t="s">
        <v>8315</v>
      </c>
      <c r="R2037" t="s">
        <v>8326</v>
      </c>
      <c r="S2037" s="20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3">
        <f t="shared" si="155"/>
        <v>132</v>
      </c>
      <c r="P2038">
        <f t="shared" si="156"/>
        <v>46.58</v>
      </c>
      <c r="Q2038" s="9" t="s">
        <v>8315</v>
      </c>
      <c r="R2038" t="s">
        <v>8326</v>
      </c>
      <c r="S2038" s="20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3">
        <f t="shared" si="155"/>
        <v>300</v>
      </c>
      <c r="P2039">
        <f t="shared" si="156"/>
        <v>70.040000000000006</v>
      </c>
      <c r="Q2039" s="9" t="s">
        <v>8315</v>
      </c>
      <c r="R2039" t="s">
        <v>8326</v>
      </c>
      <c r="S2039" s="20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3">
        <f t="shared" si="155"/>
        <v>421</v>
      </c>
      <c r="P2040">
        <f t="shared" si="156"/>
        <v>164.91</v>
      </c>
      <c r="Q2040" s="9" t="s">
        <v>8315</v>
      </c>
      <c r="R2040" t="s">
        <v>8326</v>
      </c>
      <c r="S2040" s="20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3">
        <f t="shared" si="155"/>
        <v>136</v>
      </c>
      <c r="P2041">
        <f t="shared" si="156"/>
        <v>449.26</v>
      </c>
      <c r="Q2041" s="9" t="s">
        <v>8315</v>
      </c>
      <c r="R2041" t="s">
        <v>8326</v>
      </c>
      <c r="S2041" s="20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3">
        <f t="shared" si="155"/>
        <v>248</v>
      </c>
      <c r="P2042">
        <f t="shared" si="156"/>
        <v>27.47</v>
      </c>
      <c r="Q2042" s="9" t="s">
        <v>8315</v>
      </c>
      <c r="R2042" t="s">
        <v>8326</v>
      </c>
      <c r="S2042" s="20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3">
        <f t="shared" si="155"/>
        <v>182</v>
      </c>
      <c r="P2043">
        <f t="shared" si="156"/>
        <v>143.97999999999999</v>
      </c>
      <c r="Q2043" s="9" t="s">
        <v>8315</v>
      </c>
      <c r="R2043" t="s">
        <v>8326</v>
      </c>
      <c r="S2043" s="20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3">
        <f t="shared" si="155"/>
        <v>124</v>
      </c>
      <c r="P2044">
        <f t="shared" si="156"/>
        <v>88.24</v>
      </c>
      <c r="Q2044" s="9" t="s">
        <v>8315</v>
      </c>
      <c r="R2044" t="s">
        <v>8326</v>
      </c>
      <c r="S2044" s="20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3">
        <f t="shared" si="155"/>
        <v>506</v>
      </c>
      <c r="P2045">
        <f t="shared" si="156"/>
        <v>36.33</v>
      </c>
      <c r="Q2045" s="9" t="s">
        <v>8315</v>
      </c>
      <c r="R2045" t="s">
        <v>8326</v>
      </c>
      <c r="S2045" s="20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3">
        <f t="shared" si="155"/>
        <v>108</v>
      </c>
      <c r="P2046">
        <f t="shared" si="156"/>
        <v>90.18</v>
      </c>
      <c r="Q2046" s="9" t="s">
        <v>8315</v>
      </c>
      <c r="R2046" t="s">
        <v>8326</v>
      </c>
      <c r="S2046" s="20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3">
        <f t="shared" si="155"/>
        <v>819</v>
      </c>
      <c r="P2047">
        <f t="shared" si="156"/>
        <v>152.62</v>
      </c>
      <c r="Q2047" s="9" t="s">
        <v>8315</v>
      </c>
      <c r="R2047" t="s">
        <v>8326</v>
      </c>
      <c r="S2047" s="20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3">
        <f t="shared" si="155"/>
        <v>121</v>
      </c>
      <c r="P2048">
        <f t="shared" si="156"/>
        <v>55.81</v>
      </c>
      <c r="Q2048" s="9" t="s">
        <v>8315</v>
      </c>
      <c r="R2048" t="s">
        <v>8326</v>
      </c>
      <c r="S2048" s="20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3">
        <f t="shared" si="155"/>
        <v>103</v>
      </c>
      <c r="P2049">
        <f t="shared" si="156"/>
        <v>227.85</v>
      </c>
      <c r="Q2049" s="9" t="s">
        <v>8315</v>
      </c>
      <c r="R2049" t="s">
        <v>8326</v>
      </c>
      <c r="S2049" s="20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3">
        <f t="shared" ref="O2050:O2113" si="160">ROUND(E2050/D2050*100,0)</f>
        <v>148</v>
      </c>
      <c r="P2050">
        <f t="shared" ref="P2050:P2113" si="161">IFERROR(ROUND(E2050/L2050,2),0)</f>
        <v>91.83</v>
      </c>
      <c r="Q2050" s="9" t="s">
        <v>8315</v>
      </c>
      <c r="R2050" t="s">
        <v>8326</v>
      </c>
      <c r="S2050" s="20">
        <f t="shared" ref="S2050:S2113" si="162">(((J2050/60)/60)/24)+DATE(1970,1,1)</f>
        <v>41387.651516203703</v>
      </c>
      <c r="T2050" s="14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5.6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3">
        <f t="shared" si="160"/>
        <v>120</v>
      </c>
      <c r="P2051">
        <f t="shared" si="161"/>
        <v>80.989999999999995</v>
      </c>
      <c r="Q2051" s="9" t="s">
        <v>8315</v>
      </c>
      <c r="R2051" t="s">
        <v>8326</v>
      </c>
      <c r="S2051" s="20">
        <f t="shared" si="162"/>
        <v>41575.527349537035</v>
      </c>
      <c r="T2051" s="14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3">
        <f t="shared" si="160"/>
        <v>473</v>
      </c>
      <c r="P2052">
        <f t="shared" si="161"/>
        <v>278.39</v>
      </c>
      <c r="Q2052" s="9" t="s">
        <v>8315</v>
      </c>
      <c r="R2052" t="s">
        <v>8326</v>
      </c>
      <c r="S2052" s="20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3">
        <f t="shared" si="160"/>
        <v>130</v>
      </c>
      <c r="P2053">
        <f t="shared" si="161"/>
        <v>43.1</v>
      </c>
      <c r="Q2053" s="9" t="s">
        <v>8315</v>
      </c>
      <c r="R2053" t="s">
        <v>8326</v>
      </c>
      <c r="S2053" s="20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3">
        <f t="shared" si="160"/>
        <v>353</v>
      </c>
      <c r="P2054">
        <f t="shared" si="161"/>
        <v>326.29000000000002</v>
      </c>
      <c r="Q2054" s="9" t="s">
        <v>8315</v>
      </c>
      <c r="R2054" t="s">
        <v>8326</v>
      </c>
      <c r="S2054" s="20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3">
        <f t="shared" si="160"/>
        <v>101</v>
      </c>
      <c r="P2055">
        <f t="shared" si="161"/>
        <v>41.74</v>
      </c>
      <c r="Q2055" s="9" t="s">
        <v>8315</v>
      </c>
      <c r="R2055" t="s">
        <v>8326</v>
      </c>
      <c r="S2055" s="20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3">
        <f t="shared" si="160"/>
        <v>114</v>
      </c>
      <c r="P2056">
        <f t="shared" si="161"/>
        <v>64.02</v>
      </c>
      <c r="Q2056" s="9" t="s">
        <v>8315</v>
      </c>
      <c r="R2056" t="s">
        <v>8326</v>
      </c>
      <c r="S2056" s="20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3">
        <f t="shared" si="160"/>
        <v>167</v>
      </c>
      <c r="P2057">
        <f t="shared" si="161"/>
        <v>99.46</v>
      </c>
      <c r="Q2057" s="9" t="s">
        <v>8315</v>
      </c>
      <c r="R2057" t="s">
        <v>8326</v>
      </c>
      <c r="S2057" s="20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3">
        <f t="shared" si="160"/>
        <v>153</v>
      </c>
      <c r="P2058">
        <f t="shared" si="161"/>
        <v>138.49</v>
      </c>
      <c r="Q2058" s="9" t="s">
        <v>8315</v>
      </c>
      <c r="R2058" t="s">
        <v>8326</v>
      </c>
      <c r="S2058" s="20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3">
        <f t="shared" si="160"/>
        <v>202</v>
      </c>
      <c r="P2059">
        <f t="shared" si="161"/>
        <v>45.55</v>
      </c>
      <c r="Q2059" s="9" t="s">
        <v>8315</v>
      </c>
      <c r="R2059" t="s">
        <v>8326</v>
      </c>
      <c r="S2059" s="20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3">
        <f t="shared" si="160"/>
        <v>168</v>
      </c>
      <c r="P2060">
        <f t="shared" si="161"/>
        <v>10.51</v>
      </c>
      <c r="Q2060" s="9" t="s">
        <v>8315</v>
      </c>
      <c r="R2060" t="s">
        <v>8326</v>
      </c>
      <c r="S2060" s="20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3">
        <f t="shared" si="160"/>
        <v>143</v>
      </c>
      <c r="P2061">
        <f t="shared" si="161"/>
        <v>114.77</v>
      </c>
      <c r="Q2061" s="9" t="s">
        <v>8315</v>
      </c>
      <c r="R2061" t="s">
        <v>8326</v>
      </c>
      <c r="S2061" s="20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3">
        <f t="shared" si="160"/>
        <v>196</v>
      </c>
      <c r="P2062">
        <f t="shared" si="161"/>
        <v>36</v>
      </c>
      <c r="Q2062" s="9" t="s">
        <v>8315</v>
      </c>
      <c r="R2062" t="s">
        <v>8326</v>
      </c>
      <c r="S2062" s="20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3">
        <f t="shared" si="160"/>
        <v>108</v>
      </c>
      <c r="P2063">
        <f t="shared" si="161"/>
        <v>154.16999999999999</v>
      </c>
      <c r="Q2063" s="9" t="s">
        <v>8315</v>
      </c>
      <c r="R2063" t="s">
        <v>8326</v>
      </c>
      <c r="S2063" s="20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3">
        <f t="shared" si="160"/>
        <v>115</v>
      </c>
      <c r="P2064">
        <f t="shared" si="161"/>
        <v>566.39</v>
      </c>
      <c r="Q2064" s="9" t="s">
        <v>8315</v>
      </c>
      <c r="R2064" t="s">
        <v>8326</v>
      </c>
      <c r="S2064" s="20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3">
        <f t="shared" si="160"/>
        <v>148</v>
      </c>
      <c r="P2065">
        <f t="shared" si="161"/>
        <v>120.86</v>
      </c>
      <c r="Q2065" s="9" t="s">
        <v>8315</v>
      </c>
      <c r="R2065" t="s">
        <v>8326</v>
      </c>
      <c r="S2065" s="20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3">
        <f t="shared" si="160"/>
        <v>191</v>
      </c>
      <c r="P2066">
        <f t="shared" si="161"/>
        <v>86.16</v>
      </c>
      <c r="Q2066" s="9" t="s">
        <v>8315</v>
      </c>
      <c r="R2066" t="s">
        <v>8326</v>
      </c>
      <c r="S2066" s="20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3">
        <f t="shared" si="160"/>
        <v>199</v>
      </c>
      <c r="P2067">
        <f t="shared" si="161"/>
        <v>51.21</v>
      </c>
      <c r="Q2067" s="9" t="s">
        <v>8315</v>
      </c>
      <c r="R2067" t="s">
        <v>8326</v>
      </c>
      <c r="S2067" s="20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3">
        <f t="shared" si="160"/>
        <v>219</v>
      </c>
      <c r="P2068">
        <f t="shared" si="161"/>
        <v>67.260000000000005</v>
      </c>
      <c r="Q2068" s="9" t="s">
        <v>8315</v>
      </c>
      <c r="R2068" t="s">
        <v>8326</v>
      </c>
      <c r="S2068" s="20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3">
        <f t="shared" si="160"/>
        <v>127</v>
      </c>
      <c r="P2069">
        <f t="shared" si="161"/>
        <v>62.8</v>
      </c>
      <c r="Q2069" s="9" t="s">
        <v>8315</v>
      </c>
      <c r="R2069" t="s">
        <v>8326</v>
      </c>
      <c r="S2069" s="20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3">
        <f t="shared" si="160"/>
        <v>105</v>
      </c>
      <c r="P2070">
        <f t="shared" si="161"/>
        <v>346.13</v>
      </c>
      <c r="Q2070" s="9" t="s">
        <v>8315</v>
      </c>
      <c r="R2070" t="s">
        <v>8326</v>
      </c>
      <c r="S2070" s="20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3">
        <f t="shared" si="160"/>
        <v>128</v>
      </c>
      <c r="P2071">
        <f t="shared" si="161"/>
        <v>244.12</v>
      </c>
      <c r="Q2071" s="9" t="s">
        <v>8315</v>
      </c>
      <c r="R2071" t="s">
        <v>8326</v>
      </c>
      <c r="S2071" s="20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3">
        <f t="shared" si="160"/>
        <v>317</v>
      </c>
      <c r="P2072">
        <f t="shared" si="161"/>
        <v>259.25</v>
      </c>
      <c r="Q2072" s="9" t="s">
        <v>8315</v>
      </c>
      <c r="R2072" t="s">
        <v>8326</v>
      </c>
      <c r="S2072" s="20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3">
        <f t="shared" si="160"/>
        <v>281</v>
      </c>
      <c r="P2073">
        <f t="shared" si="161"/>
        <v>201.96</v>
      </c>
      <c r="Q2073" s="9" t="s">
        <v>8315</v>
      </c>
      <c r="R2073" t="s">
        <v>8326</v>
      </c>
      <c r="S2073" s="20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3">
        <f t="shared" si="160"/>
        <v>111</v>
      </c>
      <c r="P2074">
        <f t="shared" si="161"/>
        <v>226.21</v>
      </c>
      <c r="Q2074" s="9" t="s">
        <v>8315</v>
      </c>
      <c r="R2074" t="s">
        <v>8326</v>
      </c>
      <c r="S2074" s="20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3">
        <f t="shared" si="160"/>
        <v>153</v>
      </c>
      <c r="P2075">
        <f t="shared" si="161"/>
        <v>324.69</v>
      </c>
      <c r="Q2075" s="9" t="s">
        <v>8315</v>
      </c>
      <c r="R2075" t="s">
        <v>8326</v>
      </c>
      <c r="S2075" s="20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3">
        <f t="shared" si="160"/>
        <v>103</v>
      </c>
      <c r="P2076">
        <f t="shared" si="161"/>
        <v>205</v>
      </c>
      <c r="Q2076" s="9" t="s">
        <v>8315</v>
      </c>
      <c r="R2076" t="s">
        <v>8326</v>
      </c>
      <c r="S2076" s="20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3">
        <f t="shared" si="160"/>
        <v>1678</v>
      </c>
      <c r="P2077">
        <f t="shared" si="161"/>
        <v>20.47</v>
      </c>
      <c r="Q2077" s="9" t="s">
        <v>8315</v>
      </c>
      <c r="R2077" t="s">
        <v>8326</v>
      </c>
      <c r="S2077" s="20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3">
        <f t="shared" si="160"/>
        <v>543</v>
      </c>
      <c r="P2078">
        <f t="shared" si="161"/>
        <v>116.35</v>
      </c>
      <c r="Q2078" s="9" t="s">
        <v>8315</v>
      </c>
      <c r="R2078" t="s">
        <v>8326</v>
      </c>
      <c r="S2078" s="20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3">
        <f t="shared" si="160"/>
        <v>116</v>
      </c>
      <c r="P2079">
        <f t="shared" si="161"/>
        <v>307.2</v>
      </c>
      <c r="Q2079" s="9" t="s">
        <v>8315</v>
      </c>
      <c r="R2079" t="s">
        <v>8326</v>
      </c>
      <c r="S2079" s="20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3">
        <f t="shared" si="160"/>
        <v>131</v>
      </c>
      <c r="P2080">
        <f t="shared" si="161"/>
        <v>546.69000000000005</v>
      </c>
      <c r="Q2080" s="9" t="s">
        <v>8315</v>
      </c>
      <c r="R2080" t="s">
        <v>8326</v>
      </c>
      <c r="S2080" s="20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3">
        <f t="shared" si="160"/>
        <v>288</v>
      </c>
      <c r="P2081">
        <f t="shared" si="161"/>
        <v>47.47</v>
      </c>
      <c r="Q2081" s="9" t="s">
        <v>8315</v>
      </c>
      <c r="R2081" t="s">
        <v>8326</v>
      </c>
      <c r="S2081" s="20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3">
        <f t="shared" si="160"/>
        <v>508</v>
      </c>
      <c r="P2082">
        <f t="shared" si="161"/>
        <v>101.56</v>
      </c>
      <c r="Q2082" s="9" t="s">
        <v>8315</v>
      </c>
      <c r="R2082" t="s">
        <v>8326</v>
      </c>
      <c r="S2082" s="20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3">
        <f t="shared" si="160"/>
        <v>115</v>
      </c>
      <c r="P2083">
        <f t="shared" si="161"/>
        <v>72.91</v>
      </c>
      <c r="Q2083" s="9" t="s">
        <v>8324</v>
      </c>
      <c r="R2083" t="s">
        <v>8345</v>
      </c>
      <c r="S2083" s="20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3">
        <f t="shared" si="160"/>
        <v>111</v>
      </c>
      <c r="P2084">
        <f t="shared" si="161"/>
        <v>43.71</v>
      </c>
      <c r="Q2084" s="9" t="s">
        <v>8324</v>
      </c>
      <c r="R2084" t="s">
        <v>8345</v>
      </c>
      <c r="S2084" s="20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3">
        <f t="shared" si="160"/>
        <v>113</v>
      </c>
      <c r="P2085">
        <f t="shared" si="161"/>
        <v>34</v>
      </c>
      <c r="Q2085" s="9" t="s">
        <v>8324</v>
      </c>
      <c r="R2085" t="s">
        <v>8345</v>
      </c>
      <c r="S2085" s="20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3">
        <f t="shared" si="160"/>
        <v>108</v>
      </c>
      <c r="P2086">
        <f t="shared" si="161"/>
        <v>70.650000000000006</v>
      </c>
      <c r="Q2086" s="9" t="s">
        <v>8324</v>
      </c>
      <c r="R2086" t="s">
        <v>8345</v>
      </c>
      <c r="S2086" s="20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3">
        <f t="shared" si="160"/>
        <v>124</v>
      </c>
      <c r="P2087">
        <f t="shared" si="161"/>
        <v>89.3</v>
      </c>
      <c r="Q2087" s="9" t="s">
        <v>8324</v>
      </c>
      <c r="R2087" t="s">
        <v>8345</v>
      </c>
      <c r="S2087" s="20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3">
        <f t="shared" si="160"/>
        <v>101</v>
      </c>
      <c r="P2088">
        <f t="shared" si="161"/>
        <v>115.09</v>
      </c>
      <c r="Q2088" s="9" t="s">
        <v>8324</v>
      </c>
      <c r="R2088" t="s">
        <v>8345</v>
      </c>
      <c r="S2088" s="20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3">
        <f t="shared" si="160"/>
        <v>104</v>
      </c>
      <c r="P2089">
        <f t="shared" si="161"/>
        <v>62.12</v>
      </c>
      <c r="Q2089" s="9" t="s">
        <v>8324</v>
      </c>
      <c r="R2089" t="s">
        <v>8345</v>
      </c>
      <c r="S2089" s="20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3">
        <f t="shared" si="160"/>
        <v>116</v>
      </c>
      <c r="P2090">
        <f t="shared" si="161"/>
        <v>46.2</v>
      </c>
      <c r="Q2090" s="9" t="s">
        <v>8324</v>
      </c>
      <c r="R2090" t="s">
        <v>8345</v>
      </c>
      <c r="S2090" s="20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3">
        <f t="shared" si="160"/>
        <v>120</v>
      </c>
      <c r="P2091">
        <f t="shared" si="161"/>
        <v>48.55</v>
      </c>
      <c r="Q2091" s="9" t="s">
        <v>8324</v>
      </c>
      <c r="R2091" t="s">
        <v>8345</v>
      </c>
      <c r="S2091" s="20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3">
        <f t="shared" si="160"/>
        <v>115</v>
      </c>
      <c r="P2092">
        <f t="shared" si="161"/>
        <v>57.52</v>
      </c>
      <c r="Q2092" s="9" t="s">
        <v>8324</v>
      </c>
      <c r="R2092" t="s">
        <v>8345</v>
      </c>
      <c r="S2092" s="20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3">
        <f t="shared" si="160"/>
        <v>120</v>
      </c>
      <c r="P2093">
        <f t="shared" si="161"/>
        <v>88.15</v>
      </c>
      <c r="Q2093" s="9" t="s">
        <v>8324</v>
      </c>
      <c r="R2093" t="s">
        <v>8345</v>
      </c>
      <c r="S2093" s="20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3">
        <f t="shared" si="160"/>
        <v>101</v>
      </c>
      <c r="P2094">
        <f t="shared" si="161"/>
        <v>110.49</v>
      </c>
      <c r="Q2094" s="9" t="s">
        <v>8324</v>
      </c>
      <c r="R2094" t="s">
        <v>8345</v>
      </c>
      <c r="S2094" s="20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3">
        <f t="shared" si="160"/>
        <v>102</v>
      </c>
      <c r="P2095">
        <f t="shared" si="161"/>
        <v>66.83</v>
      </c>
      <c r="Q2095" s="9" t="s">
        <v>8324</v>
      </c>
      <c r="R2095" t="s">
        <v>8345</v>
      </c>
      <c r="S2095" s="20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3">
        <f t="shared" si="160"/>
        <v>121</v>
      </c>
      <c r="P2096">
        <f t="shared" si="161"/>
        <v>58.6</v>
      </c>
      <c r="Q2096" s="9" t="s">
        <v>8324</v>
      </c>
      <c r="R2096" t="s">
        <v>8345</v>
      </c>
      <c r="S2096" s="20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3">
        <f t="shared" si="160"/>
        <v>100</v>
      </c>
      <c r="P2097">
        <f t="shared" si="161"/>
        <v>113.64</v>
      </c>
      <c r="Q2097" s="9" t="s">
        <v>8324</v>
      </c>
      <c r="R2097" t="s">
        <v>8345</v>
      </c>
      <c r="S2097" s="20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3">
        <f t="shared" si="160"/>
        <v>102</v>
      </c>
      <c r="P2098">
        <f t="shared" si="161"/>
        <v>43.57</v>
      </c>
      <c r="Q2098" s="9" t="s">
        <v>8324</v>
      </c>
      <c r="R2098" t="s">
        <v>8345</v>
      </c>
      <c r="S2098" s="20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3">
        <f t="shared" si="160"/>
        <v>100</v>
      </c>
      <c r="P2099">
        <f t="shared" si="161"/>
        <v>78.95</v>
      </c>
      <c r="Q2099" s="9" t="s">
        <v>8324</v>
      </c>
      <c r="R2099" t="s">
        <v>8345</v>
      </c>
      <c r="S2099" s="20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3">
        <f t="shared" si="160"/>
        <v>100</v>
      </c>
      <c r="P2100">
        <f t="shared" si="161"/>
        <v>188.13</v>
      </c>
      <c r="Q2100" s="9" t="s">
        <v>8324</v>
      </c>
      <c r="R2100" t="s">
        <v>8345</v>
      </c>
      <c r="S2100" s="20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5.6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3">
        <f t="shared" si="160"/>
        <v>132</v>
      </c>
      <c r="P2101">
        <f t="shared" si="161"/>
        <v>63.03</v>
      </c>
      <c r="Q2101" s="9" t="s">
        <v>8324</v>
      </c>
      <c r="R2101" t="s">
        <v>8345</v>
      </c>
      <c r="S2101" s="20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3">
        <f t="shared" si="160"/>
        <v>137</v>
      </c>
      <c r="P2102">
        <f t="shared" si="161"/>
        <v>30.37</v>
      </c>
      <c r="Q2102" s="9" t="s">
        <v>8324</v>
      </c>
      <c r="R2102" t="s">
        <v>8345</v>
      </c>
      <c r="S2102" s="20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3">
        <f t="shared" si="160"/>
        <v>113</v>
      </c>
      <c r="P2103">
        <f t="shared" si="161"/>
        <v>51.48</v>
      </c>
      <c r="Q2103" s="9" t="s">
        <v>8324</v>
      </c>
      <c r="R2103" t="s">
        <v>8345</v>
      </c>
      <c r="S2103" s="20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3">
        <f t="shared" si="160"/>
        <v>136</v>
      </c>
      <c r="P2104">
        <f t="shared" si="161"/>
        <v>35.79</v>
      </c>
      <c r="Q2104" s="9" t="s">
        <v>8324</v>
      </c>
      <c r="R2104" t="s">
        <v>8345</v>
      </c>
      <c r="S2104" s="20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3">
        <f t="shared" si="160"/>
        <v>146</v>
      </c>
      <c r="P2105">
        <f t="shared" si="161"/>
        <v>98.82</v>
      </c>
      <c r="Q2105" s="9" t="s">
        <v>8324</v>
      </c>
      <c r="R2105" t="s">
        <v>8345</v>
      </c>
      <c r="S2105" s="20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3">
        <f t="shared" si="160"/>
        <v>130</v>
      </c>
      <c r="P2106">
        <f t="shared" si="161"/>
        <v>28</v>
      </c>
      <c r="Q2106" s="9" t="s">
        <v>8324</v>
      </c>
      <c r="R2106" t="s">
        <v>8345</v>
      </c>
      <c r="S2106" s="20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3">
        <f t="shared" si="160"/>
        <v>254</v>
      </c>
      <c r="P2107">
        <f t="shared" si="161"/>
        <v>51.31</v>
      </c>
      <c r="Q2107" s="9" t="s">
        <v>8324</v>
      </c>
      <c r="R2107" t="s">
        <v>8345</v>
      </c>
      <c r="S2107" s="20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3">
        <f t="shared" si="160"/>
        <v>107</v>
      </c>
      <c r="P2108">
        <f t="shared" si="161"/>
        <v>53.52</v>
      </c>
      <c r="Q2108" s="9" t="s">
        <v>8324</v>
      </c>
      <c r="R2108" t="s">
        <v>8345</v>
      </c>
      <c r="S2108" s="20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3">
        <f t="shared" si="160"/>
        <v>108</v>
      </c>
      <c r="P2109">
        <f t="shared" si="161"/>
        <v>37.15</v>
      </c>
      <c r="Q2109" s="9" t="s">
        <v>8324</v>
      </c>
      <c r="R2109" t="s">
        <v>8345</v>
      </c>
      <c r="S2109" s="20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3">
        <f t="shared" si="160"/>
        <v>107</v>
      </c>
      <c r="P2110">
        <f t="shared" si="161"/>
        <v>89.9</v>
      </c>
      <c r="Q2110" s="9" t="s">
        <v>8324</v>
      </c>
      <c r="R2110" t="s">
        <v>8345</v>
      </c>
      <c r="S2110" s="20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3">
        <f t="shared" si="160"/>
        <v>107</v>
      </c>
      <c r="P2111">
        <f t="shared" si="161"/>
        <v>106.53</v>
      </c>
      <c r="Q2111" s="9" t="s">
        <v>8324</v>
      </c>
      <c r="R2111" t="s">
        <v>8345</v>
      </c>
      <c r="S2111" s="20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3">
        <f t="shared" si="160"/>
        <v>100</v>
      </c>
      <c r="P2112">
        <f t="shared" si="161"/>
        <v>52.82</v>
      </c>
      <c r="Q2112" s="9" t="s">
        <v>8324</v>
      </c>
      <c r="R2112" t="s">
        <v>8345</v>
      </c>
      <c r="S2112" s="20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3">
        <f t="shared" si="160"/>
        <v>107</v>
      </c>
      <c r="P2113">
        <f t="shared" si="161"/>
        <v>54.62</v>
      </c>
      <c r="Q2113" s="9" t="s">
        <v>8324</v>
      </c>
      <c r="R2113" t="s">
        <v>8345</v>
      </c>
      <c r="S2113" s="20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3">
        <f t="shared" ref="O2114:O2177" si="165">ROUND(E2114/D2114*100,0)</f>
        <v>100</v>
      </c>
      <c r="P2114">
        <f t="shared" ref="P2114:P2177" si="166">IFERROR(ROUND(E2114/L2114,2),0)</f>
        <v>27.27</v>
      </c>
      <c r="Q2114" s="9" t="s">
        <v>8324</v>
      </c>
      <c r="R2114" t="s">
        <v>8345</v>
      </c>
      <c r="S2114" s="20">
        <f t="shared" ref="S2114:S2177" si="167">(((J2114/60)/60)/24)+DATE(1970,1,1)</f>
        <v>41365.928159722222</v>
      </c>
      <c r="T2114" s="14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3">
        <f t="shared" si="165"/>
        <v>105</v>
      </c>
      <c r="P2115">
        <f t="shared" si="166"/>
        <v>68.599999999999994</v>
      </c>
      <c r="Q2115" s="9" t="s">
        <v>8324</v>
      </c>
      <c r="R2115" t="s">
        <v>8345</v>
      </c>
      <c r="S2115" s="20">
        <f t="shared" si="167"/>
        <v>41870.86546296296</v>
      </c>
      <c r="T2115" s="14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3">
        <f t="shared" si="165"/>
        <v>105</v>
      </c>
      <c r="P2116">
        <f t="shared" si="166"/>
        <v>35.61</v>
      </c>
      <c r="Q2116" s="9" t="s">
        <v>8324</v>
      </c>
      <c r="R2116" t="s">
        <v>8345</v>
      </c>
      <c r="S2116" s="20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3">
        <f t="shared" si="165"/>
        <v>226</v>
      </c>
      <c r="P2117">
        <f t="shared" si="166"/>
        <v>94.03</v>
      </c>
      <c r="Q2117" s="9" t="s">
        <v>8324</v>
      </c>
      <c r="R2117" t="s">
        <v>8345</v>
      </c>
      <c r="S2117" s="20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3">
        <f t="shared" si="165"/>
        <v>101</v>
      </c>
      <c r="P2118">
        <f t="shared" si="166"/>
        <v>526.46</v>
      </c>
      <c r="Q2118" s="9" t="s">
        <v>8324</v>
      </c>
      <c r="R2118" t="s">
        <v>8345</v>
      </c>
      <c r="S2118" s="20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3">
        <f t="shared" si="165"/>
        <v>148</v>
      </c>
      <c r="P2119">
        <f t="shared" si="166"/>
        <v>50.66</v>
      </c>
      <c r="Q2119" s="9" t="s">
        <v>8324</v>
      </c>
      <c r="R2119" t="s">
        <v>8345</v>
      </c>
      <c r="S2119" s="20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3">
        <f t="shared" si="165"/>
        <v>135</v>
      </c>
      <c r="P2120">
        <f t="shared" si="166"/>
        <v>79.180000000000007</v>
      </c>
      <c r="Q2120" s="9" t="s">
        <v>8324</v>
      </c>
      <c r="R2120" t="s">
        <v>8345</v>
      </c>
      <c r="S2120" s="20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3">
        <f t="shared" si="165"/>
        <v>101</v>
      </c>
      <c r="P2121">
        <f t="shared" si="166"/>
        <v>91.59</v>
      </c>
      <c r="Q2121" s="9" t="s">
        <v>8324</v>
      </c>
      <c r="R2121" t="s">
        <v>8345</v>
      </c>
      <c r="S2121" s="20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3">
        <f t="shared" si="165"/>
        <v>101</v>
      </c>
      <c r="P2122">
        <f t="shared" si="166"/>
        <v>116.96</v>
      </c>
      <c r="Q2122" s="9" t="s">
        <v>8324</v>
      </c>
      <c r="R2122" t="s">
        <v>8345</v>
      </c>
      <c r="S2122" s="20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3">
        <f t="shared" si="165"/>
        <v>1</v>
      </c>
      <c r="P2123">
        <f t="shared" si="166"/>
        <v>28.4</v>
      </c>
      <c r="Q2123" s="9" t="s">
        <v>8321</v>
      </c>
      <c r="R2123" t="s">
        <v>8322</v>
      </c>
      <c r="S2123" s="20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3">
        <f t="shared" si="165"/>
        <v>0</v>
      </c>
      <c r="P2124">
        <f t="shared" si="166"/>
        <v>103.33</v>
      </c>
      <c r="Q2124" s="9" t="s">
        <v>8321</v>
      </c>
      <c r="R2124" t="s">
        <v>8322</v>
      </c>
      <c r="S2124" s="20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3">
        <f t="shared" si="165"/>
        <v>10</v>
      </c>
      <c r="P2125">
        <f t="shared" si="166"/>
        <v>10</v>
      </c>
      <c r="Q2125" s="9" t="s">
        <v>8321</v>
      </c>
      <c r="R2125" t="s">
        <v>8322</v>
      </c>
      <c r="S2125" s="20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3">
        <f t="shared" si="165"/>
        <v>10</v>
      </c>
      <c r="P2126">
        <f t="shared" si="166"/>
        <v>23</v>
      </c>
      <c r="Q2126" s="9" t="s">
        <v>8321</v>
      </c>
      <c r="R2126" t="s">
        <v>8322</v>
      </c>
      <c r="S2126" s="20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3">
        <f t="shared" si="165"/>
        <v>1</v>
      </c>
      <c r="P2127">
        <f t="shared" si="166"/>
        <v>31.56</v>
      </c>
      <c r="Q2127" s="9" t="s">
        <v>8321</v>
      </c>
      <c r="R2127" t="s">
        <v>8322</v>
      </c>
      <c r="S2127" s="20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3">
        <f t="shared" si="165"/>
        <v>0</v>
      </c>
      <c r="P2128">
        <f t="shared" si="166"/>
        <v>5</v>
      </c>
      <c r="Q2128" s="9" t="s">
        <v>8321</v>
      </c>
      <c r="R2128" t="s">
        <v>8322</v>
      </c>
      <c r="S2128" s="20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3">
        <f t="shared" si="165"/>
        <v>29</v>
      </c>
      <c r="P2129">
        <f t="shared" si="166"/>
        <v>34.22</v>
      </c>
      <c r="Q2129" s="9" t="s">
        <v>8321</v>
      </c>
      <c r="R2129" t="s">
        <v>8322</v>
      </c>
      <c r="S2129" s="20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3">
        <f t="shared" si="165"/>
        <v>0</v>
      </c>
      <c r="P2130">
        <f t="shared" si="166"/>
        <v>25</v>
      </c>
      <c r="Q2130" s="9" t="s">
        <v>8321</v>
      </c>
      <c r="R2130" t="s">
        <v>8322</v>
      </c>
      <c r="S2130" s="20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3">
        <f t="shared" si="165"/>
        <v>12</v>
      </c>
      <c r="P2131">
        <f t="shared" si="166"/>
        <v>19.670000000000002</v>
      </c>
      <c r="Q2131" s="9" t="s">
        <v>8321</v>
      </c>
      <c r="R2131" t="s">
        <v>8322</v>
      </c>
      <c r="S2131" s="20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3">
        <f t="shared" si="165"/>
        <v>0</v>
      </c>
      <c r="P2132">
        <f t="shared" si="166"/>
        <v>21.25</v>
      </c>
      <c r="Q2132" s="9" t="s">
        <v>8321</v>
      </c>
      <c r="R2132" t="s">
        <v>8322</v>
      </c>
      <c r="S2132" s="20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3">
        <f t="shared" si="165"/>
        <v>5</v>
      </c>
      <c r="P2133">
        <f t="shared" si="166"/>
        <v>8.33</v>
      </c>
      <c r="Q2133" s="9" t="s">
        <v>8321</v>
      </c>
      <c r="R2133" t="s">
        <v>8322</v>
      </c>
      <c r="S2133" s="20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3">
        <f t="shared" si="165"/>
        <v>2</v>
      </c>
      <c r="P2134">
        <f t="shared" si="166"/>
        <v>21.34</v>
      </c>
      <c r="Q2134" s="9" t="s">
        <v>8321</v>
      </c>
      <c r="R2134" t="s">
        <v>8322</v>
      </c>
      <c r="S2134" s="20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3">
        <f t="shared" si="165"/>
        <v>2</v>
      </c>
      <c r="P2135">
        <f t="shared" si="166"/>
        <v>5.33</v>
      </c>
      <c r="Q2135" s="9" t="s">
        <v>8321</v>
      </c>
      <c r="R2135" t="s">
        <v>8322</v>
      </c>
      <c r="S2135" s="20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3">
        <f t="shared" si="165"/>
        <v>2</v>
      </c>
      <c r="P2136">
        <f t="shared" si="166"/>
        <v>34.67</v>
      </c>
      <c r="Q2136" s="9" t="s">
        <v>8321</v>
      </c>
      <c r="R2136" t="s">
        <v>8322</v>
      </c>
      <c r="S2136" s="20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3">
        <f t="shared" si="165"/>
        <v>10</v>
      </c>
      <c r="P2137">
        <f t="shared" si="166"/>
        <v>21.73</v>
      </c>
      <c r="Q2137" s="9" t="s">
        <v>8321</v>
      </c>
      <c r="R2137" t="s">
        <v>8322</v>
      </c>
      <c r="S2137" s="20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3">
        <f t="shared" si="165"/>
        <v>0</v>
      </c>
      <c r="P2138">
        <f t="shared" si="166"/>
        <v>11.92</v>
      </c>
      <c r="Q2138" s="9" t="s">
        <v>8321</v>
      </c>
      <c r="R2138" t="s">
        <v>8322</v>
      </c>
      <c r="S2138" s="20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3">
        <f t="shared" si="165"/>
        <v>28</v>
      </c>
      <c r="P2139">
        <f t="shared" si="166"/>
        <v>26.6</v>
      </c>
      <c r="Q2139" s="9" t="s">
        <v>8321</v>
      </c>
      <c r="R2139" t="s">
        <v>8322</v>
      </c>
      <c r="S2139" s="20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3">
        <f t="shared" si="165"/>
        <v>13</v>
      </c>
      <c r="P2140">
        <f t="shared" si="166"/>
        <v>10.67</v>
      </c>
      <c r="Q2140" s="9" t="s">
        <v>8321</v>
      </c>
      <c r="R2140" t="s">
        <v>8322</v>
      </c>
      <c r="S2140" s="20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3">
        <f t="shared" si="165"/>
        <v>5</v>
      </c>
      <c r="P2141">
        <f t="shared" si="166"/>
        <v>29.04</v>
      </c>
      <c r="Q2141" s="9" t="s">
        <v>8321</v>
      </c>
      <c r="R2141" t="s">
        <v>8322</v>
      </c>
      <c r="S2141" s="20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3">
        <f t="shared" si="165"/>
        <v>0</v>
      </c>
      <c r="P2142">
        <f t="shared" si="166"/>
        <v>50.91</v>
      </c>
      <c r="Q2142" s="9" t="s">
        <v>8321</v>
      </c>
      <c r="R2142" t="s">
        <v>8322</v>
      </c>
      <c r="S2142" s="20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3">
        <f t="shared" si="165"/>
        <v>0</v>
      </c>
      <c r="P2143">
        <f t="shared" si="166"/>
        <v>0</v>
      </c>
      <c r="Q2143" s="9" t="s">
        <v>8321</v>
      </c>
      <c r="R2143" t="s">
        <v>8322</v>
      </c>
      <c r="S2143" s="20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3">
        <f t="shared" si="165"/>
        <v>6</v>
      </c>
      <c r="P2144">
        <f t="shared" si="166"/>
        <v>50.08</v>
      </c>
      <c r="Q2144" s="9" t="s">
        <v>8321</v>
      </c>
      <c r="R2144" t="s">
        <v>8322</v>
      </c>
      <c r="S2144" s="20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3">
        <f t="shared" si="165"/>
        <v>11</v>
      </c>
      <c r="P2145">
        <f t="shared" si="166"/>
        <v>45</v>
      </c>
      <c r="Q2145" s="9" t="s">
        <v>8321</v>
      </c>
      <c r="R2145" t="s">
        <v>8322</v>
      </c>
      <c r="S2145" s="20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3">
        <f t="shared" si="165"/>
        <v>2</v>
      </c>
      <c r="P2146">
        <f t="shared" si="166"/>
        <v>25.29</v>
      </c>
      <c r="Q2146" s="9" t="s">
        <v>8321</v>
      </c>
      <c r="R2146" t="s">
        <v>8322</v>
      </c>
      <c r="S2146" s="20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3">
        <f t="shared" si="165"/>
        <v>30</v>
      </c>
      <c r="P2147">
        <f t="shared" si="166"/>
        <v>51.29</v>
      </c>
      <c r="Q2147" s="9" t="s">
        <v>8321</v>
      </c>
      <c r="R2147" t="s">
        <v>8322</v>
      </c>
      <c r="S2147" s="20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3">
        <f t="shared" si="165"/>
        <v>0</v>
      </c>
      <c r="P2148">
        <f t="shared" si="166"/>
        <v>1</v>
      </c>
      <c r="Q2148" s="9" t="s">
        <v>8321</v>
      </c>
      <c r="R2148" t="s">
        <v>8322</v>
      </c>
      <c r="S2148" s="20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5.6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3">
        <f t="shared" si="165"/>
        <v>1</v>
      </c>
      <c r="P2149">
        <f t="shared" si="166"/>
        <v>49.38</v>
      </c>
      <c r="Q2149" s="9" t="s">
        <v>8321</v>
      </c>
      <c r="R2149" t="s">
        <v>8322</v>
      </c>
      <c r="S2149" s="20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3">
        <f t="shared" si="165"/>
        <v>2</v>
      </c>
      <c r="P2150">
        <f t="shared" si="166"/>
        <v>1</v>
      </c>
      <c r="Q2150" s="9" t="s">
        <v>8321</v>
      </c>
      <c r="R2150" t="s">
        <v>8322</v>
      </c>
      <c r="S2150" s="20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3">
        <f t="shared" si="165"/>
        <v>0</v>
      </c>
      <c r="P2151">
        <f t="shared" si="166"/>
        <v>0</v>
      </c>
      <c r="Q2151" s="9" t="s">
        <v>8321</v>
      </c>
      <c r="R2151" t="s">
        <v>8322</v>
      </c>
      <c r="S2151" s="20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5.6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3">
        <f t="shared" si="165"/>
        <v>1</v>
      </c>
      <c r="P2152">
        <f t="shared" si="166"/>
        <v>101.25</v>
      </c>
      <c r="Q2152" s="9" t="s">
        <v>8321</v>
      </c>
      <c r="R2152" t="s">
        <v>8322</v>
      </c>
      <c r="S2152" s="20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3">
        <f t="shared" si="165"/>
        <v>0</v>
      </c>
      <c r="P2153">
        <f t="shared" si="166"/>
        <v>19.670000000000002</v>
      </c>
      <c r="Q2153" s="9" t="s">
        <v>8321</v>
      </c>
      <c r="R2153" t="s">
        <v>8322</v>
      </c>
      <c r="S2153" s="20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3">
        <f t="shared" si="165"/>
        <v>0</v>
      </c>
      <c r="P2154">
        <f t="shared" si="166"/>
        <v>12.5</v>
      </c>
      <c r="Q2154" s="9" t="s">
        <v>8321</v>
      </c>
      <c r="R2154" t="s">
        <v>8322</v>
      </c>
      <c r="S2154" s="20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3">
        <f t="shared" si="165"/>
        <v>0</v>
      </c>
      <c r="P2155">
        <f t="shared" si="166"/>
        <v>8.5</v>
      </c>
      <c r="Q2155" s="9" t="s">
        <v>8321</v>
      </c>
      <c r="R2155" t="s">
        <v>8322</v>
      </c>
      <c r="S2155" s="20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3">
        <f t="shared" si="165"/>
        <v>1</v>
      </c>
      <c r="P2156">
        <f t="shared" si="166"/>
        <v>1</v>
      </c>
      <c r="Q2156" s="9" t="s">
        <v>8321</v>
      </c>
      <c r="R2156" t="s">
        <v>8322</v>
      </c>
      <c r="S2156" s="20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3">
        <f t="shared" si="165"/>
        <v>2</v>
      </c>
      <c r="P2157">
        <f t="shared" si="166"/>
        <v>23</v>
      </c>
      <c r="Q2157" s="9" t="s">
        <v>8321</v>
      </c>
      <c r="R2157" t="s">
        <v>8322</v>
      </c>
      <c r="S2157" s="20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3">
        <f t="shared" si="165"/>
        <v>3</v>
      </c>
      <c r="P2158">
        <f t="shared" si="166"/>
        <v>17.989999999999998</v>
      </c>
      <c r="Q2158" s="9" t="s">
        <v>8321</v>
      </c>
      <c r="R2158" t="s">
        <v>8322</v>
      </c>
      <c r="S2158" s="20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3">
        <f t="shared" si="165"/>
        <v>28</v>
      </c>
      <c r="P2159">
        <f t="shared" si="166"/>
        <v>370.95</v>
      </c>
      <c r="Q2159" s="9" t="s">
        <v>8321</v>
      </c>
      <c r="R2159" t="s">
        <v>8322</v>
      </c>
      <c r="S2159" s="20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3">
        <f t="shared" si="165"/>
        <v>7</v>
      </c>
      <c r="P2160">
        <f t="shared" si="166"/>
        <v>63.57</v>
      </c>
      <c r="Q2160" s="9" t="s">
        <v>8321</v>
      </c>
      <c r="R2160" t="s">
        <v>8322</v>
      </c>
      <c r="S2160" s="20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3">
        <f t="shared" si="165"/>
        <v>1</v>
      </c>
      <c r="P2161">
        <f t="shared" si="166"/>
        <v>13</v>
      </c>
      <c r="Q2161" s="9" t="s">
        <v>8321</v>
      </c>
      <c r="R2161" t="s">
        <v>8322</v>
      </c>
      <c r="S2161" s="20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3">
        <f t="shared" si="165"/>
        <v>1</v>
      </c>
      <c r="P2162">
        <f t="shared" si="166"/>
        <v>5.31</v>
      </c>
      <c r="Q2162" s="9" t="s">
        <v>8321</v>
      </c>
      <c r="R2162" t="s">
        <v>8322</v>
      </c>
      <c r="S2162" s="20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3">
        <f t="shared" si="165"/>
        <v>116</v>
      </c>
      <c r="P2163">
        <f t="shared" si="166"/>
        <v>35.619999999999997</v>
      </c>
      <c r="Q2163" s="9" t="s">
        <v>8324</v>
      </c>
      <c r="R2163" t="s">
        <v>8348</v>
      </c>
      <c r="S2163" s="20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3">
        <f t="shared" si="165"/>
        <v>112</v>
      </c>
      <c r="P2164">
        <f t="shared" si="166"/>
        <v>87.1</v>
      </c>
      <c r="Q2164" s="9" t="s">
        <v>8324</v>
      </c>
      <c r="R2164" t="s">
        <v>8348</v>
      </c>
      <c r="S2164" s="20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3">
        <f t="shared" si="165"/>
        <v>132</v>
      </c>
      <c r="P2165">
        <f t="shared" si="166"/>
        <v>75.11</v>
      </c>
      <c r="Q2165" s="9" t="s">
        <v>8324</v>
      </c>
      <c r="R2165" t="s">
        <v>8348</v>
      </c>
      <c r="S2165" s="20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3">
        <f t="shared" si="165"/>
        <v>103</v>
      </c>
      <c r="P2166">
        <f t="shared" si="166"/>
        <v>68.010000000000005</v>
      </c>
      <c r="Q2166" s="9" t="s">
        <v>8324</v>
      </c>
      <c r="R2166" t="s">
        <v>8348</v>
      </c>
      <c r="S2166" s="20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3">
        <f t="shared" si="165"/>
        <v>139</v>
      </c>
      <c r="P2167">
        <f t="shared" si="166"/>
        <v>29.62</v>
      </c>
      <c r="Q2167" s="9" t="s">
        <v>8324</v>
      </c>
      <c r="R2167" t="s">
        <v>8348</v>
      </c>
      <c r="S2167" s="20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3">
        <f t="shared" si="165"/>
        <v>147</v>
      </c>
      <c r="P2168">
        <f t="shared" si="166"/>
        <v>91.63</v>
      </c>
      <c r="Q2168" s="9" t="s">
        <v>8324</v>
      </c>
      <c r="R2168" t="s">
        <v>8348</v>
      </c>
      <c r="S2168" s="20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3">
        <f t="shared" si="165"/>
        <v>120</v>
      </c>
      <c r="P2169">
        <f t="shared" si="166"/>
        <v>22.5</v>
      </c>
      <c r="Q2169" s="9" t="s">
        <v>8324</v>
      </c>
      <c r="R2169" t="s">
        <v>8348</v>
      </c>
      <c r="S2169" s="20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3">
        <f t="shared" si="165"/>
        <v>122</v>
      </c>
      <c r="P2170">
        <f t="shared" si="166"/>
        <v>64.37</v>
      </c>
      <c r="Q2170" s="9" t="s">
        <v>8324</v>
      </c>
      <c r="R2170" t="s">
        <v>8348</v>
      </c>
      <c r="S2170" s="20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3">
        <f t="shared" si="165"/>
        <v>100</v>
      </c>
      <c r="P2171">
        <f t="shared" si="166"/>
        <v>21.86</v>
      </c>
      <c r="Q2171" s="9" t="s">
        <v>8324</v>
      </c>
      <c r="R2171" t="s">
        <v>8348</v>
      </c>
      <c r="S2171" s="20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3">
        <f t="shared" si="165"/>
        <v>181</v>
      </c>
      <c r="P2172">
        <f t="shared" si="166"/>
        <v>33.32</v>
      </c>
      <c r="Q2172" s="9" t="s">
        <v>8324</v>
      </c>
      <c r="R2172" t="s">
        <v>8348</v>
      </c>
      <c r="S2172" s="20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3">
        <f t="shared" si="165"/>
        <v>106</v>
      </c>
      <c r="P2173">
        <f t="shared" si="166"/>
        <v>90.28</v>
      </c>
      <c r="Q2173" s="9" t="s">
        <v>8324</v>
      </c>
      <c r="R2173" t="s">
        <v>8348</v>
      </c>
      <c r="S2173" s="20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3">
        <f t="shared" si="165"/>
        <v>100</v>
      </c>
      <c r="P2174">
        <f t="shared" si="166"/>
        <v>76.92</v>
      </c>
      <c r="Q2174" s="9" t="s">
        <v>8324</v>
      </c>
      <c r="R2174" t="s">
        <v>8348</v>
      </c>
      <c r="S2174" s="20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3">
        <f t="shared" si="165"/>
        <v>127</v>
      </c>
      <c r="P2175">
        <f t="shared" si="166"/>
        <v>59.23</v>
      </c>
      <c r="Q2175" s="9" t="s">
        <v>8324</v>
      </c>
      <c r="R2175" t="s">
        <v>8348</v>
      </c>
      <c r="S2175" s="20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3">
        <f t="shared" si="165"/>
        <v>103</v>
      </c>
      <c r="P2176">
        <f t="shared" si="166"/>
        <v>65.38</v>
      </c>
      <c r="Q2176" s="9" t="s">
        <v>8324</v>
      </c>
      <c r="R2176" t="s">
        <v>8348</v>
      </c>
      <c r="S2176" s="20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3">
        <f t="shared" si="165"/>
        <v>250</v>
      </c>
      <c r="P2177">
        <f t="shared" si="166"/>
        <v>67.31</v>
      </c>
      <c r="Q2177" s="9" t="s">
        <v>8324</v>
      </c>
      <c r="R2177" t="s">
        <v>8348</v>
      </c>
      <c r="S2177" s="20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3">
        <f t="shared" ref="O2178:O2241" si="170">ROUND(E2178/D2178*100,0)</f>
        <v>126</v>
      </c>
      <c r="P2178">
        <f t="shared" ref="P2178:P2241" si="171">IFERROR(ROUND(E2178/L2178,2),0)</f>
        <v>88.75</v>
      </c>
      <c r="Q2178" s="9" t="s">
        <v>8324</v>
      </c>
      <c r="R2178" t="s">
        <v>8348</v>
      </c>
      <c r="S2178" s="20">
        <f t="shared" ref="S2178:S2241" si="172">(((J2178/60)/60)/24)+DATE(1970,1,1)</f>
        <v>42096.633206018523</v>
      </c>
      <c r="T2178" s="14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3">
        <f t="shared" si="170"/>
        <v>100</v>
      </c>
      <c r="P2179">
        <f t="shared" si="171"/>
        <v>65.87</v>
      </c>
      <c r="Q2179" s="9" t="s">
        <v>8324</v>
      </c>
      <c r="R2179" t="s">
        <v>8348</v>
      </c>
      <c r="S2179" s="20">
        <f t="shared" si="172"/>
        <v>42502.250775462962</v>
      </c>
      <c r="T2179" s="14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3">
        <f t="shared" si="170"/>
        <v>139</v>
      </c>
      <c r="P2180">
        <f t="shared" si="171"/>
        <v>40.35</v>
      </c>
      <c r="Q2180" s="9" t="s">
        <v>8324</v>
      </c>
      <c r="R2180" t="s">
        <v>8348</v>
      </c>
      <c r="S2180" s="20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3">
        <f t="shared" si="170"/>
        <v>161</v>
      </c>
      <c r="P2181">
        <f t="shared" si="171"/>
        <v>76.86</v>
      </c>
      <c r="Q2181" s="9" t="s">
        <v>8324</v>
      </c>
      <c r="R2181" t="s">
        <v>8348</v>
      </c>
      <c r="S2181" s="20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3">
        <f t="shared" si="170"/>
        <v>107</v>
      </c>
      <c r="P2182">
        <f t="shared" si="171"/>
        <v>68.709999999999994</v>
      </c>
      <c r="Q2182" s="9" t="s">
        <v>8324</v>
      </c>
      <c r="R2182" t="s">
        <v>8348</v>
      </c>
      <c r="S2182" s="20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3">
        <f t="shared" si="170"/>
        <v>153</v>
      </c>
      <c r="P2183">
        <f t="shared" si="171"/>
        <v>57.77</v>
      </c>
      <c r="Q2183" s="9" t="s">
        <v>8321</v>
      </c>
      <c r="R2183" t="s">
        <v>8349</v>
      </c>
      <c r="S2183" s="20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3">
        <f t="shared" si="170"/>
        <v>524</v>
      </c>
      <c r="P2184">
        <f t="shared" si="171"/>
        <v>44.17</v>
      </c>
      <c r="Q2184" s="9" t="s">
        <v>8321</v>
      </c>
      <c r="R2184" t="s">
        <v>8349</v>
      </c>
      <c r="S2184" s="20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3">
        <f t="shared" si="170"/>
        <v>489</v>
      </c>
      <c r="P2185">
        <f t="shared" si="171"/>
        <v>31.57</v>
      </c>
      <c r="Q2185" s="9" t="s">
        <v>8321</v>
      </c>
      <c r="R2185" t="s">
        <v>8349</v>
      </c>
      <c r="S2185" s="20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3">
        <f t="shared" si="170"/>
        <v>285</v>
      </c>
      <c r="P2186">
        <f t="shared" si="171"/>
        <v>107.05</v>
      </c>
      <c r="Q2186" s="9" t="s">
        <v>8321</v>
      </c>
      <c r="R2186" t="s">
        <v>8349</v>
      </c>
      <c r="S2186" s="20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3">
        <f t="shared" si="170"/>
        <v>1857</v>
      </c>
      <c r="P2187">
        <f t="shared" si="171"/>
        <v>149.03</v>
      </c>
      <c r="Q2187" s="9" t="s">
        <v>8321</v>
      </c>
      <c r="R2187" t="s">
        <v>8349</v>
      </c>
      <c r="S2187" s="20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3">
        <f t="shared" si="170"/>
        <v>110</v>
      </c>
      <c r="P2188">
        <f t="shared" si="171"/>
        <v>55.96</v>
      </c>
      <c r="Q2188" s="9" t="s">
        <v>8321</v>
      </c>
      <c r="R2188" t="s">
        <v>8349</v>
      </c>
      <c r="S2188" s="20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3">
        <f t="shared" si="170"/>
        <v>1015</v>
      </c>
      <c r="P2189">
        <f t="shared" si="171"/>
        <v>56.97</v>
      </c>
      <c r="Q2189" s="9" t="s">
        <v>8321</v>
      </c>
      <c r="R2189" t="s">
        <v>8349</v>
      </c>
      <c r="S2189" s="20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3">
        <f t="shared" si="170"/>
        <v>412</v>
      </c>
      <c r="P2190">
        <f t="shared" si="171"/>
        <v>44.06</v>
      </c>
      <c r="Q2190" s="9" t="s">
        <v>8321</v>
      </c>
      <c r="R2190" t="s">
        <v>8349</v>
      </c>
      <c r="S2190" s="20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3">
        <f t="shared" si="170"/>
        <v>503</v>
      </c>
      <c r="P2191">
        <f t="shared" si="171"/>
        <v>68.63</v>
      </c>
      <c r="Q2191" s="9" t="s">
        <v>8321</v>
      </c>
      <c r="R2191" t="s">
        <v>8349</v>
      </c>
      <c r="S2191" s="20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3">
        <f t="shared" si="170"/>
        <v>185</v>
      </c>
      <c r="P2192">
        <f t="shared" si="171"/>
        <v>65.319999999999993</v>
      </c>
      <c r="Q2192" s="9" t="s">
        <v>8321</v>
      </c>
      <c r="R2192" t="s">
        <v>8349</v>
      </c>
      <c r="S2192" s="20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3">
        <f t="shared" si="170"/>
        <v>120</v>
      </c>
      <c r="P2193">
        <f t="shared" si="171"/>
        <v>35.92</v>
      </c>
      <c r="Q2193" s="9" t="s">
        <v>8321</v>
      </c>
      <c r="R2193" t="s">
        <v>8349</v>
      </c>
      <c r="S2193" s="20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3">
        <f t="shared" si="170"/>
        <v>1081</v>
      </c>
      <c r="P2194">
        <f t="shared" si="171"/>
        <v>40.07</v>
      </c>
      <c r="Q2194" s="9" t="s">
        <v>8321</v>
      </c>
      <c r="R2194" t="s">
        <v>8349</v>
      </c>
      <c r="S2194" s="20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3">
        <f t="shared" si="170"/>
        <v>452</v>
      </c>
      <c r="P2195">
        <f t="shared" si="171"/>
        <v>75.650000000000006</v>
      </c>
      <c r="Q2195" s="9" t="s">
        <v>8321</v>
      </c>
      <c r="R2195" t="s">
        <v>8349</v>
      </c>
      <c r="S2195" s="20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3">
        <f t="shared" si="170"/>
        <v>537</v>
      </c>
      <c r="P2196">
        <f t="shared" si="171"/>
        <v>61.2</v>
      </c>
      <c r="Q2196" s="9" t="s">
        <v>8321</v>
      </c>
      <c r="R2196" t="s">
        <v>8349</v>
      </c>
      <c r="S2196" s="20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3">
        <f t="shared" si="170"/>
        <v>120</v>
      </c>
      <c r="P2197">
        <f t="shared" si="171"/>
        <v>48.13</v>
      </c>
      <c r="Q2197" s="9" t="s">
        <v>8321</v>
      </c>
      <c r="R2197" t="s">
        <v>8349</v>
      </c>
      <c r="S2197" s="20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3">
        <f t="shared" si="170"/>
        <v>114</v>
      </c>
      <c r="P2198">
        <f t="shared" si="171"/>
        <v>68.11</v>
      </c>
      <c r="Q2198" s="9" t="s">
        <v>8321</v>
      </c>
      <c r="R2198" t="s">
        <v>8349</v>
      </c>
      <c r="S2198" s="20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3">
        <f t="shared" si="170"/>
        <v>951</v>
      </c>
      <c r="P2199">
        <f t="shared" si="171"/>
        <v>65.89</v>
      </c>
      <c r="Q2199" s="9" t="s">
        <v>8321</v>
      </c>
      <c r="R2199" t="s">
        <v>8349</v>
      </c>
      <c r="S2199" s="20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3">
        <f t="shared" si="170"/>
        <v>133</v>
      </c>
      <c r="P2200">
        <f t="shared" si="171"/>
        <v>81.650000000000006</v>
      </c>
      <c r="Q2200" s="9" t="s">
        <v>8321</v>
      </c>
      <c r="R2200" t="s">
        <v>8349</v>
      </c>
      <c r="S2200" s="20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3">
        <f t="shared" si="170"/>
        <v>147</v>
      </c>
      <c r="P2201">
        <f t="shared" si="171"/>
        <v>52.7</v>
      </c>
      <c r="Q2201" s="9" t="s">
        <v>8321</v>
      </c>
      <c r="R2201" t="s">
        <v>8349</v>
      </c>
      <c r="S2201" s="20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3">
        <f t="shared" si="170"/>
        <v>542</v>
      </c>
      <c r="P2202">
        <f t="shared" si="171"/>
        <v>41.23</v>
      </c>
      <c r="Q2202" s="9" t="s">
        <v>8321</v>
      </c>
      <c r="R2202" t="s">
        <v>8349</v>
      </c>
      <c r="S2202" s="20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3">
        <f t="shared" si="170"/>
        <v>383</v>
      </c>
      <c r="P2203">
        <f t="shared" si="171"/>
        <v>15.04</v>
      </c>
      <c r="Q2203" s="9" t="s">
        <v>8324</v>
      </c>
      <c r="R2203" t="s">
        <v>8343</v>
      </c>
      <c r="S2203" s="20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3">
        <f t="shared" si="170"/>
        <v>704</v>
      </c>
      <c r="P2204">
        <f t="shared" si="171"/>
        <v>39.07</v>
      </c>
      <c r="Q2204" s="9" t="s">
        <v>8324</v>
      </c>
      <c r="R2204" t="s">
        <v>8343</v>
      </c>
      <c r="S2204" s="20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3">
        <f t="shared" si="170"/>
        <v>110</v>
      </c>
      <c r="P2205">
        <f t="shared" si="171"/>
        <v>43.82</v>
      </c>
      <c r="Q2205" s="9" t="s">
        <v>8324</v>
      </c>
      <c r="R2205" t="s">
        <v>8343</v>
      </c>
      <c r="S2205" s="20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3">
        <f t="shared" si="170"/>
        <v>133</v>
      </c>
      <c r="P2206">
        <f t="shared" si="171"/>
        <v>27.3</v>
      </c>
      <c r="Q2206" s="9" t="s">
        <v>8324</v>
      </c>
      <c r="R2206" t="s">
        <v>8343</v>
      </c>
      <c r="S2206" s="20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3">
        <f t="shared" si="170"/>
        <v>152</v>
      </c>
      <c r="P2207">
        <f t="shared" si="171"/>
        <v>42.22</v>
      </c>
      <c r="Q2207" s="9" t="s">
        <v>8324</v>
      </c>
      <c r="R2207" t="s">
        <v>8343</v>
      </c>
      <c r="S2207" s="20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3">
        <f t="shared" si="170"/>
        <v>103</v>
      </c>
      <c r="P2208">
        <f t="shared" si="171"/>
        <v>33.24</v>
      </c>
      <c r="Q2208" s="9" t="s">
        <v>8324</v>
      </c>
      <c r="R2208" t="s">
        <v>8343</v>
      </c>
      <c r="S2208" s="20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3">
        <f t="shared" si="170"/>
        <v>100</v>
      </c>
      <c r="P2209">
        <f t="shared" si="171"/>
        <v>285.70999999999998</v>
      </c>
      <c r="Q2209" s="9" t="s">
        <v>8324</v>
      </c>
      <c r="R2209" t="s">
        <v>8343</v>
      </c>
      <c r="S2209" s="20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3">
        <f t="shared" si="170"/>
        <v>102</v>
      </c>
      <c r="P2210">
        <f t="shared" si="171"/>
        <v>42.33</v>
      </c>
      <c r="Q2210" s="9" t="s">
        <v>8324</v>
      </c>
      <c r="R2210" t="s">
        <v>8343</v>
      </c>
      <c r="S2210" s="20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3">
        <f t="shared" si="170"/>
        <v>151</v>
      </c>
      <c r="P2211">
        <f t="shared" si="171"/>
        <v>50.27</v>
      </c>
      <c r="Q2211" s="9" t="s">
        <v>8324</v>
      </c>
      <c r="R2211" t="s">
        <v>8343</v>
      </c>
      <c r="S2211" s="20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3">
        <f t="shared" si="170"/>
        <v>111</v>
      </c>
      <c r="P2212">
        <f t="shared" si="171"/>
        <v>61.9</v>
      </c>
      <c r="Q2212" s="9" t="s">
        <v>8324</v>
      </c>
      <c r="R2212" t="s">
        <v>8343</v>
      </c>
      <c r="S2212" s="20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3">
        <f t="shared" si="170"/>
        <v>196</v>
      </c>
      <c r="P2213">
        <f t="shared" si="171"/>
        <v>40.75</v>
      </c>
      <c r="Q2213" s="9" t="s">
        <v>8324</v>
      </c>
      <c r="R2213" t="s">
        <v>8343</v>
      </c>
      <c r="S2213" s="20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3">
        <f t="shared" si="170"/>
        <v>114</v>
      </c>
      <c r="P2214">
        <f t="shared" si="171"/>
        <v>55.8</v>
      </c>
      <c r="Q2214" s="9" t="s">
        <v>8324</v>
      </c>
      <c r="R2214" t="s">
        <v>8343</v>
      </c>
      <c r="S2214" s="20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3">
        <f t="shared" si="170"/>
        <v>200</v>
      </c>
      <c r="P2215">
        <f t="shared" si="171"/>
        <v>10</v>
      </c>
      <c r="Q2215" s="9" t="s">
        <v>8324</v>
      </c>
      <c r="R2215" t="s">
        <v>8343</v>
      </c>
      <c r="S2215" s="20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3">
        <f t="shared" si="170"/>
        <v>293</v>
      </c>
      <c r="P2216">
        <f t="shared" si="171"/>
        <v>73.13</v>
      </c>
      <c r="Q2216" s="9" t="s">
        <v>8324</v>
      </c>
      <c r="R2216" t="s">
        <v>8343</v>
      </c>
      <c r="S2216" s="20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3">
        <f t="shared" si="170"/>
        <v>156</v>
      </c>
      <c r="P2217">
        <f t="shared" si="171"/>
        <v>26.06</v>
      </c>
      <c r="Q2217" s="9" t="s">
        <v>8324</v>
      </c>
      <c r="R2217" t="s">
        <v>8343</v>
      </c>
      <c r="S2217" s="20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3">
        <f t="shared" si="170"/>
        <v>106</v>
      </c>
      <c r="P2218">
        <f t="shared" si="171"/>
        <v>22.64</v>
      </c>
      <c r="Q2218" s="9" t="s">
        <v>8324</v>
      </c>
      <c r="R2218" t="s">
        <v>8343</v>
      </c>
      <c r="S2218" s="20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3">
        <f t="shared" si="170"/>
        <v>101</v>
      </c>
      <c r="P2219">
        <f t="shared" si="171"/>
        <v>47.22</v>
      </c>
      <c r="Q2219" s="9" t="s">
        <v>8324</v>
      </c>
      <c r="R2219" t="s">
        <v>8343</v>
      </c>
      <c r="S2219" s="20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3">
        <f t="shared" si="170"/>
        <v>123</v>
      </c>
      <c r="P2220">
        <f t="shared" si="171"/>
        <v>32.32</v>
      </c>
      <c r="Q2220" s="9" t="s">
        <v>8324</v>
      </c>
      <c r="R2220" t="s">
        <v>8343</v>
      </c>
      <c r="S2220" s="20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3">
        <f t="shared" si="170"/>
        <v>102</v>
      </c>
      <c r="P2221">
        <f t="shared" si="171"/>
        <v>53.42</v>
      </c>
      <c r="Q2221" s="9" t="s">
        <v>8324</v>
      </c>
      <c r="R2221" t="s">
        <v>8343</v>
      </c>
      <c r="S2221" s="20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3">
        <f t="shared" si="170"/>
        <v>101</v>
      </c>
      <c r="P2222">
        <f t="shared" si="171"/>
        <v>51.3</v>
      </c>
      <c r="Q2222" s="9" t="s">
        <v>8324</v>
      </c>
      <c r="R2222" t="s">
        <v>8343</v>
      </c>
      <c r="S2222" s="20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3">
        <f t="shared" si="170"/>
        <v>108</v>
      </c>
      <c r="P2223">
        <f t="shared" si="171"/>
        <v>37.200000000000003</v>
      </c>
      <c r="Q2223" s="9" t="s">
        <v>8321</v>
      </c>
      <c r="R2223" t="s">
        <v>8349</v>
      </c>
      <c r="S2223" s="20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3">
        <f t="shared" si="170"/>
        <v>163</v>
      </c>
      <c r="P2224">
        <f t="shared" si="171"/>
        <v>27.1</v>
      </c>
      <c r="Q2224" s="9" t="s">
        <v>8321</v>
      </c>
      <c r="R2224" t="s">
        <v>8349</v>
      </c>
      <c r="S2224" s="20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3">
        <f t="shared" si="170"/>
        <v>106</v>
      </c>
      <c r="P2225">
        <f t="shared" si="171"/>
        <v>206.31</v>
      </c>
      <c r="Q2225" s="9" t="s">
        <v>8321</v>
      </c>
      <c r="R2225" t="s">
        <v>8349</v>
      </c>
      <c r="S2225" s="20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3">
        <f t="shared" si="170"/>
        <v>243</v>
      </c>
      <c r="P2226">
        <f t="shared" si="171"/>
        <v>82.15</v>
      </c>
      <c r="Q2226" s="9" t="s">
        <v>8321</v>
      </c>
      <c r="R2226" t="s">
        <v>8349</v>
      </c>
      <c r="S2226" s="20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3">
        <f t="shared" si="170"/>
        <v>945</v>
      </c>
      <c r="P2227">
        <f t="shared" si="171"/>
        <v>164.8</v>
      </c>
      <c r="Q2227" s="9" t="s">
        <v>8321</v>
      </c>
      <c r="R2227" t="s">
        <v>8349</v>
      </c>
      <c r="S2227" s="20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3">
        <f t="shared" si="170"/>
        <v>108</v>
      </c>
      <c r="P2228">
        <f t="shared" si="171"/>
        <v>60.82</v>
      </c>
      <c r="Q2228" s="9" t="s">
        <v>8321</v>
      </c>
      <c r="R2228" t="s">
        <v>8349</v>
      </c>
      <c r="S2228" s="20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3">
        <f t="shared" si="170"/>
        <v>157</v>
      </c>
      <c r="P2229">
        <f t="shared" si="171"/>
        <v>67.97</v>
      </c>
      <c r="Q2229" s="9" t="s">
        <v>8321</v>
      </c>
      <c r="R2229" t="s">
        <v>8349</v>
      </c>
      <c r="S2229" s="20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3">
        <f t="shared" si="170"/>
        <v>1174</v>
      </c>
      <c r="P2230">
        <f t="shared" si="171"/>
        <v>81.56</v>
      </c>
      <c r="Q2230" s="9" t="s">
        <v>8321</v>
      </c>
      <c r="R2230" t="s">
        <v>8349</v>
      </c>
      <c r="S2230" s="20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3">
        <f t="shared" si="170"/>
        <v>171</v>
      </c>
      <c r="P2231">
        <f t="shared" si="171"/>
        <v>25.43</v>
      </c>
      <c r="Q2231" s="9" t="s">
        <v>8321</v>
      </c>
      <c r="R2231" t="s">
        <v>8349</v>
      </c>
      <c r="S2231" s="20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3">
        <f t="shared" si="170"/>
        <v>126</v>
      </c>
      <c r="P2232">
        <f t="shared" si="171"/>
        <v>21.5</v>
      </c>
      <c r="Q2232" s="9" t="s">
        <v>8321</v>
      </c>
      <c r="R2232" t="s">
        <v>8349</v>
      </c>
      <c r="S2232" s="20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3">
        <f t="shared" si="170"/>
        <v>1212</v>
      </c>
      <c r="P2233">
        <f t="shared" si="171"/>
        <v>27.23</v>
      </c>
      <c r="Q2233" s="9" t="s">
        <v>8321</v>
      </c>
      <c r="R2233" t="s">
        <v>8349</v>
      </c>
      <c r="S2233" s="20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3">
        <f t="shared" si="170"/>
        <v>496</v>
      </c>
      <c r="P2234">
        <f t="shared" si="171"/>
        <v>25.09</v>
      </c>
      <c r="Q2234" s="9" t="s">
        <v>8321</v>
      </c>
      <c r="R2234" t="s">
        <v>8349</v>
      </c>
      <c r="S2234" s="20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3">
        <f t="shared" si="170"/>
        <v>332</v>
      </c>
      <c r="P2235">
        <f t="shared" si="171"/>
        <v>21.23</v>
      </c>
      <c r="Q2235" s="9" t="s">
        <v>8321</v>
      </c>
      <c r="R2235" t="s">
        <v>8349</v>
      </c>
      <c r="S2235" s="20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3">
        <f t="shared" si="170"/>
        <v>1165</v>
      </c>
      <c r="P2236">
        <f t="shared" si="171"/>
        <v>41.61</v>
      </c>
      <c r="Q2236" s="9" t="s">
        <v>8321</v>
      </c>
      <c r="R2236" t="s">
        <v>8349</v>
      </c>
      <c r="S2236" s="20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3">
        <f t="shared" si="170"/>
        <v>153</v>
      </c>
      <c r="P2237">
        <f t="shared" si="171"/>
        <v>135.59</v>
      </c>
      <c r="Q2237" s="9" t="s">
        <v>8321</v>
      </c>
      <c r="R2237" t="s">
        <v>8349</v>
      </c>
      <c r="S2237" s="20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3">
        <f t="shared" si="170"/>
        <v>537</v>
      </c>
      <c r="P2238">
        <f t="shared" si="171"/>
        <v>22.12</v>
      </c>
      <c r="Q2238" s="9" t="s">
        <v>8321</v>
      </c>
      <c r="R2238" t="s">
        <v>8349</v>
      </c>
      <c r="S2238" s="20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3">
        <f t="shared" si="170"/>
        <v>353</v>
      </c>
      <c r="P2239">
        <f t="shared" si="171"/>
        <v>64.63</v>
      </c>
      <c r="Q2239" s="9" t="s">
        <v>8321</v>
      </c>
      <c r="R2239" t="s">
        <v>8349</v>
      </c>
      <c r="S2239" s="20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3">
        <f t="shared" si="170"/>
        <v>137</v>
      </c>
      <c r="P2240">
        <f t="shared" si="171"/>
        <v>69.569999999999993</v>
      </c>
      <c r="Q2240" s="9" t="s">
        <v>8321</v>
      </c>
      <c r="R2240" t="s">
        <v>8349</v>
      </c>
      <c r="S2240" s="20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3">
        <f t="shared" si="170"/>
        <v>128</v>
      </c>
      <c r="P2241">
        <f t="shared" si="171"/>
        <v>75.13</v>
      </c>
      <c r="Q2241" s="9" t="s">
        <v>8321</v>
      </c>
      <c r="R2241" t="s">
        <v>8349</v>
      </c>
      <c r="S2241" s="20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3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9" t="s">
        <v>8321</v>
      </c>
      <c r="R2242" t="s">
        <v>8349</v>
      </c>
      <c r="S2242" s="20">
        <f t="shared" ref="S2242:S2305" si="177">(((J2242/60)/60)/24)+DATE(1970,1,1)</f>
        <v>42452.825740740736</v>
      </c>
      <c r="T2242" s="14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3">
        <f t="shared" si="175"/>
        <v>806</v>
      </c>
      <c r="P2243">
        <f t="shared" si="176"/>
        <v>49.47</v>
      </c>
      <c r="Q2243" s="9" t="s">
        <v>8321</v>
      </c>
      <c r="R2243" t="s">
        <v>8349</v>
      </c>
      <c r="S2243" s="20">
        <f t="shared" si="177"/>
        <v>42766.827546296292</v>
      </c>
      <c r="T2243" s="14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3">
        <f t="shared" si="175"/>
        <v>1360</v>
      </c>
      <c r="P2244">
        <f t="shared" si="176"/>
        <v>53.87</v>
      </c>
      <c r="Q2244" s="9" t="s">
        <v>8321</v>
      </c>
      <c r="R2244" t="s">
        <v>8349</v>
      </c>
      <c r="S2244" s="20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3">
        <f t="shared" si="175"/>
        <v>930250</v>
      </c>
      <c r="P2245">
        <f t="shared" si="176"/>
        <v>4.57</v>
      </c>
      <c r="Q2245" s="9" t="s">
        <v>8321</v>
      </c>
      <c r="R2245" t="s">
        <v>8349</v>
      </c>
      <c r="S2245" s="20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3">
        <f t="shared" si="175"/>
        <v>377</v>
      </c>
      <c r="P2246">
        <f t="shared" si="176"/>
        <v>65</v>
      </c>
      <c r="Q2246" s="9" t="s">
        <v>8321</v>
      </c>
      <c r="R2246" t="s">
        <v>8349</v>
      </c>
      <c r="S2246" s="20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3">
        <f t="shared" si="175"/>
        <v>2647</v>
      </c>
      <c r="P2247">
        <f t="shared" si="176"/>
        <v>53.48</v>
      </c>
      <c r="Q2247" s="9" t="s">
        <v>8321</v>
      </c>
      <c r="R2247" t="s">
        <v>8349</v>
      </c>
      <c r="S2247" s="20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3">
        <f t="shared" si="175"/>
        <v>100</v>
      </c>
      <c r="P2248">
        <f t="shared" si="176"/>
        <v>43.91</v>
      </c>
      <c r="Q2248" s="9" t="s">
        <v>8321</v>
      </c>
      <c r="R2248" t="s">
        <v>8349</v>
      </c>
      <c r="S2248" s="20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3">
        <f t="shared" si="175"/>
        <v>104</v>
      </c>
      <c r="P2249">
        <f t="shared" si="176"/>
        <v>50.85</v>
      </c>
      <c r="Q2249" s="9" t="s">
        <v>8321</v>
      </c>
      <c r="R2249" t="s">
        <v>8349</v>
      </c>
      <c r="S2249" s="20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3">
        <f t="shared" si="175"/>
        <v>107</v>
      </c>
      <c r="P2250">
        <f t="shared" si="176"/>
        <v>58.63</v>
      </c>
      <c r="Q2250" s="9" t="s">
        <v>8321</v>
      </c>
      <c r="R2250" t="s">
        <v>8349</v>
      </c>
      <c r="S2250" s="20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3">
        <f t="shared" si="175"/>
        <v>169</v>
      </c>
      <c r="P2251">
        <f t="shared" si="176"/>
        <v>32.82</v>
      </c>
      <c r="Q2251" s="9" t="s">
        <v>8321</v>
      </c>
      <c r="R2251" t="s">
        <v>8349</v>
      </c>
      <c r="S2251" s="20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3">
        <f t="shared" si="175"/>
        <v>975</v>
      </c>
      <c r="P2252">
        <f t="shared" si="176"/>
        <v>426.93</v>
      </c>
      <c r="Q2252" s="9" t="s">
        <v>8321</v>
      </c>
      <c r="R2252" t="s">
        <v>8349</v>
      </c>
      <c r="S2252" s="20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3">
        <f t="shared" si="175"/>
        <v>134</v>
      </c>
      <c r="P2253">
        <f t="shared" si="176"/>
        <v>23.81</v>
      </c>
      <c r="Q2253" s="9" t="s">
        <v>8321</v>
      </c>
      <c r="R2253" t="s">
        <v>8349</v>
      </c>
      <c r="S2253" s="20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3">
        <f t="shared" si="175"/>
        <v>272</v>
      </c>
      <c r="P2254">
        <f t="shared" si="176"/>
        <v>98.41</v>
      </c>
      <c r="Q2254" s="9" t="s">
        <v>8321</v>
      </c>
      <c r="R2254" t="s">
        <v>8349</v>
      </c>
      <c r="S2254" s="20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3">
        <f t="shared" si="175"/>
        <v>113</v>
      </c>
      <c r="P2255">
        <f t="shared" si="176"/>
        <v>107.32</v>
      </c>
      <c r="Q2255" s="9" t="s">
        <v>8321</v>
      </c>
      <c r="R2255" t="s">
        <v>8349</v>
      </c>
      <c r="S2255" s="20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3">
        <f t="shared" si="175"/>
        <v>460</v>
      </c>
      <c r="P2256">
        <f t="shared" si="176"/>
        <v>11.67</v>
      </c>
      <c r="Q2256" s="9" t="s">
        <v>8321</v>
      </c>
      <c r="R2256" t="s">
        <v>8349</v>
      </c>
      <c r="S2256" s="20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3">
        <f t="shared" si="175"/>
        <v>287</v>
      </c>
      <c r="P2257">
        <f t="shared" si="176"/>
        <v>41.78</v>
      </c>
      <c r="Q2257" s="9" t="s">
        <v>8321</v>
      </c>
      <c r="R2257" t="s">
        <v>8349</v>
      </c>
      <c r="S2257" s="20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3">
        <f t="shared" si="175"/>
        <v>223</v>
      </c>
      <c r="P2258">
        <f t="shared" si="176"/>
        <v>21.38</v>
      </c>
      <c r="Q2258" s="9" t="s">
        <v>8321</v>
      </c>
      <c r="R2258" t="s">
        <v>8349</v>
      </c>
      <c r="S2258" s="20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3">
        <f t="shared" si="175"/>
        <v>636</v>
      </c>
      <c r="P2259">
        <f t="shared" si="176"/>
        <v>94.1</v>
      </c>
      <c r="Q2259" s="9" t="s">
        <v>8321</v>
      </c>
      <c r="R2259" t="s">
        <v>8349</v>
      </c>
      <c r="S2259" s="20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3">
        <f t="shared" si="175"/>
        <v>147</v>
      </c>
      <c r="P2260">
        <f t="shared" si="176"/>
        <v>15.72</v>
      </c>
      <c r="Q2260" s="9" t="s">
        <v>8321</v>
      </c>
      <c r="R2260" t="s">
        <v>8349</v>
      </c>
      <c r="S2260" s="20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3">
        <f t="shared" si="175"/>
        <v>1867</v>
      </c>
      <c r="P2261">
        <f t="shared" si="176"/>
        <v>90.64</v>
      </c>
      <c r="Q2261" s="9" t="s">
        <v>8321</v>
      </c>
      <c r="R2261" t="s">
        <v>8349</v>
      </c>
      <c r="S2261" s="20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3">
        <f t="shared" si="175"/>
        <v>327</v>
      </c>
      <c r="P2262">
        <f t="shared" si="176"/>
        <v>97.3</v>
      </c>
      <c r="Q2262" s="9" t="s">
        <v>8321</v>
      </c>
      <c r="R2262" t="s">
        <v>8349</v>
      </c>
      <c r="S2262" s="20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3">
        <f t="shared" si="175"/>
        <v>780</v>
      </c>
      <c r="P2263">
        <f t="shared" si="176"/>
        <v>37.119999999999997</v>
      </c>
      <c r="Q2263" s="9" t="s">
        <v>8321</v>
      </c>
      <c r="R2263" t="s">
        <v>8349</v>
      </c>
      <c r="S2263" s="20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3">
        <f t="shared" si="175"/>
        <v>154</v>
      </c>
      <c r="P2264">
        <f t="shared" si="176"/>
        <v>28.1</v>
      </c>
      <c r="Q2264" s="9" t="s">
        <v>8321</v>
      </c>
      <c r="R2264" t="s">
        <v>8349</v>
      </c>
      <c r="S2264" s="20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3">
        <f t="shared" si="175"/>
        <v>116</v>
      </c>
      <c r="P2265">
        <f t="shared" si="176"/>
        <v>144.43</v>
      </c>
      <c r="Q2265" s="9" t="s">
        <v>8321</v>
      </c>
      <c r="R2265" t="s">
        <v>8349</v>
      </c>
      <c r="S2265" s="20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3">
        <f t="shared" si="175"/>
        <v>180</v>
      </c>
      <c r="P2266">
        <f t="shared" si="176"/>
        <v>24.27</v>
      </c>
      <c r="Q2266" s="9" t="s">
        <v>8321</v>
      </c>
      <c r="R2266" t="s">
        <v>8349</v>
      </c>
      <c r="S2266" s="20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3">
        <f t="shared" si="175"/>
        <v>299</v>
      </c>
      <c r="P2267">
        <f t="shared" si="176"/>
        <v>35.119999999999997</v>
      </c>
      <c r="Q2267" s="9" t="s">
        <v>8321</v>
      </c>
      <c r="R2267" t="s">
        <v>8349</v>
      </c>
      <c r="S2267" s="20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3">
        <f t="shared" si="175"/>
        <v>320</v>
      </c>
      <c r="P2268">
        <f t="shared" si="176"/>
        <v>24.76</v>
      </c>
      <c r="Q2268" s="9" t="s">
        <v>8321</v>
      </c>
      <c r="R2268" t="s">
        <v>8349</v>
      </c>
      <c r="S2268" s="20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3">
        <f t="shared" si="175"/>
        <v>381</v>
      </c>
      <c r="P2269">
        <f t="shared" si="176"/>
        <v>188.38</v>
      </c>
      <c r="Q2269" s="9" t="s">
        <v>8321</v>
      </c>
      <c r="R2269" t="s">
        <v>8349</v>
      </c>
      <c r="S2269" s="20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3">
        <f t="shared" si="175"/>
        <v>103</v>
      </c>
      <c r="P2270">
        <f t="shared" si="176"/>
        <v>148.08000000000001</v>
      </c>
      <c r="Q2270" s="9" t="s">
        <v>8321</v>
      </c>
      <c r="R2270" t="s">
        <v>8349</v>
      </c>
      <c r="S2270" s="20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3">
        <f t="shared" si="175"/>
        <v>1802</v>
      </c>
      <c r="P2271">
        <f t="shared" si="176"/>
        <v>49.93</v>
      </c>
      <c r="Q2271" s="9" t="s">
        <v>8321</v>
      </c>
      <c r="R2271" t="s">
        <v>8349</v>
      </c>
      <c r="S2271" s="20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3">
        <f t="shared" si="175"/>
        <v>720</v>
      </c>
      <c r="P2272">
        <f t="shared" si="176"/>
        <v>107.82</v>
      </c>
      <c r="Q2272" s="9" t="s">
        <v>8321</v>
      </c>
      <c r="R2272" t="s">
        <v>8349</v>
      </c>
      <c r="S2272" s="20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3">
        <f t="shared" si="175"/>
        <v>283</v>
      </c>
      <c r="P2273">
        <f t="shared" si="176"/>
        <v>42.63</v>
      </c>
      <c r="Q2273" s="9" t="s">
        <v>8321</v>
      </c>
      <c r="R2273" t="s">
        <v>8349</v>
      </c>
      <c r="S2273" s="20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3">
        <f t="shared" si="175"/>
        <v>1357</v>
      </c>
      <c r="P2274">
        <f t="shared" si="176"/>
        <v>14.37</v>
      </c>
      <c r="Q2274" s="9" t="s">
        <v>8321</v>
      </c>
      <c r="R2274" t="s">
        <v>8349</v>
      </c>
      <c r="S2274" s="20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3">
        <f t="shared" si="175"/>
        <v>220</v>
      </c>
      <c r="P2275">
        <f t="shared" si="176"/>
        <v>37.479999999999997</v>
      </c>
      <c r="Q2275" s="9" t="s">
        <v>8321</v>
      </c>
      <c r="R2275" t="s">
        <v>8349</v>
      </c>
      <c r="S2275" s="20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3">
        <f t="shared" si="175"/>
        <v>120</v>
      </c>
      <c r="P2276">
        <f t="shared" si="176"/>
        <v>30.2</v>
      </c>
      <c r="Q2276" s="9" t="s">
        <v>8321</v>
      </c>
      <c r="R2276" t="s">
        <v>8349</v>
      </c>
      <c r="S2276" s="20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3">
        <f t="shared" si="175"/>
        <v>408</v>
      </c>
      <c r="P2277">
        <f t="shared" si="176"/>
        <v>33.549999999999997</v>
      </c>
      <c r="Q2277" s="9" t="s">
        <v>8321</v>
      </c>
      <c r="R2277" t="s">
        <v>8349</v>
      </c>
      <c r="S2277" s="20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3">
        <f t="shared" si="175"/>
        <v>106</v>
      </c>
      <c r="P2278">
        <f t="shared" si="176"/>
        <v>64.75</v>
      </c>
      <c r="Q2278" s="9" t="s">
        <v>8321</v>
      </c>
      <c r="R2278" t="s">
        <v>8349</v>
      </c>
      <c r="S2278" s="20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3">
        <f t="shared" si="175"/>
        <v>141</v>
      </c>
      <c r="P2279">
        <f t="shared" si="176"/>
        <v>57.93</v>
      </c>
      <c r="Q2279" s="9" t="s">
        <v>8321</v>
      </c>
      <c r="R2279" t="s">
        <v>8349</v>
      </c>
      <c r="S2279" s="20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3">
        <f t="shared" si="175"/>
        <v>271</v>
      </c>
      <c r="P2280">
        <f t="shared" si="176"/>
        <v>53.08</v>
      </c>
      <c r="Q2280" s="9" t="s">
        <v>8321</v>
      </c>
      <c r="R2280" t="s">
        <v>8349</v>
      </c>
      <c r="S2280" s="20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3">
        <f t="shared" si="175"/>
        <v>154</v>
      </c>
      <c r="P2281">
        <f t="shared" si="176"/>
        <v>48.06</v>
      </c>
      <c r="Q2281" s="9" t="s">
        <v>8321</v>
      </c>
      <c r="R2281" t="s">
        <v>8349</v>
      </c>
      <c r="S2281" s="20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3">
        <f t="shared" si="175"/>
        <v>404</v>
      </c>
      <c r="P2282">
        <f t="shared" si="176"/>
        <v>82.4</v>
      </c>
      <c r="Q2282" s="9" t="s">
        <v>8321</v>
      </c>
      <c r="R2282" t="s">
        <v>8349</v>
      </c>
      <c r="S2282" s="20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3">
        <f t="shared" si="175"/>
        <v>185</v>
      </c>
      <c r="P2283">
        <f t="shared" si="176"/>
        <v>50.45</v>
      </c>
      <c r="Q2283" s="9" t="s">
        <v>8324</v>
      </c>
      <c r="R2283" t="s">
        <v>8348</v>
      </c>
      <c r="S2283" s="20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3">
        <f t="shared" si="175"/>
        <v>185</v>
      </c>
      <c r="P2284">
        <f t="shared" si="176"/>
        <v>115.83</v>
      </c>
      <c r="Q2284" s="9" t="s">
        <v>8324</v>
      </c>
      <c r="R2284" t="s">
        <v>8348</v>
      </c>
      <c r="S2284" s="20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3">
        <f t="shared" si="175"/>
        <v>101</v>
      </c>
      <c r="P2285">
        <f t="shared" si="176"/>
        <v>63.03</v>
      </c>
      <c r="Q2285" s="9" t="s">
        <v>8324</v>
      </c>
      <c r="R2285" t="s">
        <v>8348</v>
      </c>
      <c r="S2285" s="20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3">
        <f t="shared" si="175"/>
        <v>106</v>
      </c>
      <c r="P2286">
        <f t="shared" si="176"/>
        <v>108.02</v>
      </c>
      <c r="Q2286" s="9" t="s">
        <v>8324</v>
      </c>
      <c r="R2286" t="s">
        <v>8348</v>
      </c>
      <c r="S2286" s="20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3">
        <f t="shared" si="175"/>
        <v>121</v>
      </c>
      <c r="P2287">
        <f t="shared" si="176"/>
        <v>46.09</v>
      </c>
      <c r="Q2287" s="9" t="s">
        <v>8324</v>
      </c>
      <c r="R2287" t="s">
        <v>8348</v>
      </c>
      <c r="S2287" s="20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3">
        <f t="shared" si="175"/>
        <v>100</v>
      </c>
      <c r="P2288">
        <f t="shared" si="176"/>
        <v>107.21</v>
      </c>
      <c r="Q2288" s="9" t="s">
        <v>8324</v>
      </c>
      <c r="R2288" t="s">
        <v>8348</v>
      </c>
      <c r="S2288" s="20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3">
        <f t="shared" si="175"/>
        <v>120</v>
      </c>
      <c r="P2289">
        <f t="shared" si="176"/>
        <v>50.93</v>
      </c>
      <c r="Q2289" s="9" t="s">
        <v>8324</v>
      </c>
      <c r="R2289" t="s">
        <v>8348</v>
      </c>
      <c r="S2289" s="20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3">
        <f t="shared" si="175"/>
        <v>100</v>
      </c>
      <c r="P2290">
        <f t="shared" si="176"/>
        <v>40.04</v>
      </c>
      <c r="Q2290" s="9" t="s">
        <v>8324</v>
      </c>
      <c r="R2290" t="s">
        <v>8348</v>
      </c>
      <c r="S2290" s="20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3">
        <f t="shared" si="175"/>
        <v>107</v>
      </c>
      <c r="P2291">
        <f t="shared" si="176"/>
        <v>64.44</v>
      </c>
      <c r="Q2291" s="9" t="s">
        <v>8324</v>
      </c>
      <c r="R2291" t="s">
        <v>8348</v>
      </c>
      <c r="S2291" s="20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3">
        <f t="shared" si="175"/>
        <v>104</v>
      </c>
      <c r="P2292">
        <f t="shared" si="176"/>
        <v>53.83</v>
      </c>
      <c r="Q2292" s="9" t="s">
        <v>8324</v>
      </c>
      <c r="R2292" t="s">
        <v>8348</v>
      </c>
      <c r="S2292" s="20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3">
        <f t="shared" si="175"/>
        <v>173</v>
      </c>
      <c r="P2293">
        <f t="shared" si="176"/>
        <v>100.47</v>
      </c>
      <c r="Q2293" s="9" t="s">
        <v>8324</v>
      </c>
      <c r="R2293" t="s">
        <v>8348</v>
      </c>
      <c r="S2293" s="20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3">
        <f t="shared" si="175"/>
        <v>107</v>
      </c>
      <c r="P2294">
        <f t="shared" si="176"/>
        <v>46.63</v>
      </c>
      <c r="Q2294" s="9" t="s">
        <v>8324</v>
      </c>
      <c r="R2294" t="s">
        <v>8348</v>
      </c>
      <c r="S2294" s="20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3">
        <f t="shared" si="175"/>
        <v>108</v>
      </c>
      <c r="P2295">
        <f t="shared" si="176"/>
        <v>34.07</v>
      </c>
      <c r="Q2295" s="9" t="s">
        <v>8324</v>
      </c>
      <c r="R2295" t="s">
        <v>8348</v>
      </c>
      <c r="S2295" s="20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3">
        <f t="shared" si="175"/>
        <v>146</v>
      </c>
      <c r="P2296">
        <f t="shared" si="176"/>
        <v>65.209999999999994</v>
      </c>
      <c r="Q2296" s="9" t="s">
        <v>8324</v>
      </c>
      <c r="R2296" t="s">
        <v>8348</v>
      </c>
      <c r="S2296" s="20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3">
        <f t="shared" si="175"/>
        <v>125</v>
      </c>
      <c r="P2297">
        <f t="shared" si="176"/>
        <v>44.21</v>
      </c>
      <c r="Q2297" s="9" t="s">
        <v>8324</v>
      </c>
      <c r="R2297" t="s">
        <v>8348</v>
      </c>
      <c r="S2297" s="20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3">
        <f t="shared" si="175"/>
        <v>149</v>
      </c>
      <c r="P2298">
        <f t="shared" si="176"/>
        <v>71.97</v>
      </c>
      <c r="Q2298" s="9" t="s">
        <v>8324</v>
      </c>
      <c r="R2298" t="s">
        <v>8348</v>
      </c>
      <c r="S2298" s="20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3">
        <f t="shared" si="175"/>
        <v>101</v>
      </c>
      <c r="P2299">
        <f t="shared" si="176"/>
        <v>52.95</v>
      </c>
      <c r="Q2299" s="9" t="s">
        <v>8324</v>
      </c>
      <c r="R2299" t="s">
        <v>8348</v>
      </c>
      <c r="S2299" s="20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3">
        <f t="shared" si="175"/>
        <v>105</v>
      </c>
      <c r="P2300">
        <f t="shared" si="176"/>
        <v>109.45</v>
      </c>
      <c r="Q2300" s="9" t="s">
        <v>8324</v>
      </c>
      <c r="R2300" t="s">
        <v>8348</v>
      </c>
      <c r="S2300" s="20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3">
        <f t="shared" si="175"/>
        <v>350</v>
      </c>
      <c r="P2301">
        <f t="shared" si="176"/>
        <v>75.040000000000006</v>
      </c>
      <c r="Q2301" s="9" t="s">
        <v>8324</v>
      </c>
      <c r="R2301" t="s">
        <v>8348</v>
      </c>
      <c r="S2301" s="20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3">
        <f t="shared" si="175"/>
        <v>101</v>
      </c>
      <c r="P2302">
        <f t="shared" si="176"/>
        <v>115.71</v>
      </c>
      <c r="Q2302" s="9" t="s">
        <v>8324</v>
      </c>
      <c r="R2302" t="s">
        <v>8348</v>
      </c>
      <c r="S2302" s="20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3">
        <f t="shared" si="175"/>
        <v>134</v>
      </c>
      <c r="P2303">
        <f t="shared" si="176"/>
        <v>31.66</v>
      </c>
      <c r="Q2303" s="9" t="s">
        <v>8324</v>
      </c>
      <c r="R2303" t="s">
        <v>8345</v>
      </c>
      <c r="S2303" s="20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3">
        <f t="shared" si="175"/>
        <v>171</v>
      </c>
      <c r="P2304">
        <f t="shared" si="176"/>
        <v>46.18</v>
      </c>
      <c r="Q2304" s="9" t="s">
        <v>8324</v>
      </c>
      <c r="R2304" t="s">
        <v>8345</v>
      </c>
      <c r="S2304" s="20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3">
        <f t="shared" si="175"/>
        <v>109</v>
      </c>
      <c r="P2305">
        <f t="shared" si="176"/>
        <v>68.48</v>
      </c>
      <c r="Q2305" s="9" t="s">
        <v>8324</v>
      </c>
      <c r="R2305" t="s">
        <v>8345</v>
      </c>
      <c r="S2305" s="20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3">
        <f t="shared" ref="O2306:O2369" si="180">ROUND(E2306/D2306*100,0)</f>
        <v>101</v>
      </c>
      <c r="P2306">
        <f t="shared" ref="P2306:P2369" si="181">IFERROR(ROUND(E2306/L2306,2),0)</f>
        <v>53.47</v>
      </c>
      <c r="Q2306" s="9" t="s">
        <v>8324</v>
      </c>
      <c r="R2306" t="s">
        <v>8345</v>
      </c>
      <c r="S2306" s="20">
        <f t="shared" ref="S2306:S2369" si="182">(((J2306/60)/60)/24)+DATE(1970,1,1)</f>
        <v>40502.815868055557</v>
      </c>
      <c r="T2306" s="14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3">
        <f t="shared" si="180"/>
        <v>101</v>
      </c>
      <c r="P2307">
        <f t="shared" si="181"/>
        <v>109.11</v>
      </c>
      <c r="Q2307" s="9" t="s">
        <v>8324</v>
      </c>
      <c r="R2307" t="s">
        <v>8345</v>
      </c>
      <c r="S2307" s="20">
        <f t="shared" si="182"/>
        <v>41834.695277777777</v>
      </c>
      <c r="T2307" s="14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3">
        <f t="shared" si="180"/>
        <v>107</v>
      </c>
      <c r="P2308">
        <f t="shared" si="181"/>
        <v>51.19</v>
      </c>
      <c r="Q2308" s="9" t="s">
        <v>8324</v>
      </c>
      <c r="R2308" t="s">
        <v>8345</v>
      </c>
      <c r="S2308" s="20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3">
        <f t="shared" si="180"/>
        <v>107</v>
      </c>
      <c r="P2309">
        <f t="shared" si="181"/>
        <v>27.94</v>
      </c>
      <c r="Q2309" s="9" t="s">
        <v>8324</v>
      </c>
      <c r="R2309" t="s">
        <v>8345</v>
      </c>
      <c r="S2309" s="20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3">
        <f t="shared" si="180"/>
        <v>101</v>
      </c>
      <c r="P2310">
        <f t="shared" si="181"/>
        <v>82.5</v>
      </c>
      <c r="Q2310" s="9" t="s">
        <v>8324</v>
      </c>
      <c r="R2310" t="s">
        <v>8345</v>
      </c>
      <c r="S2310" s="20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3">
        <f t="shared" si="180"/>
        <v>107</v>
      </c>
      <c r="P2311">
        <f t="shared" si="181"/>
        <v>59.82</v>
      </c>
      <c r="Q2311" s="9" t="s">
        <v>8324</v>
      </c>
      <c r="R2311" t="s">
        <v>8345</v>
      </c>
      <c r="S2311" s="20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3">
        <f t="shared" si="180"/>
        <v>429</v>
      </c>
      <c r="P2312">
        <f t="shared" si="181"/>
        <v>64.819999999999993</v>
      </c>
      <c r="Q2312" s="9" t="s">
        <v>8324</v>
      </c>
      <c r="R2312" t="s">
        <v>8345</v>
      </c>
      <c r="S2312" s="20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3">
        <f t="shared" si="180"/>
        <v>104</v>
      </c>
      <c r="P2313">
        <f t="shared" si="181"/>
        <v>90.1</v>
      </c>
      <c r="Q2313" s="9" t="s">
        <v>8324</v>
      </c>
      <c r="R2313" t="s">
        <v>8345</v>
      </c>
      <c r="S2313" s="20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3">
        <f t="shared" si="180"/>
        <v>108</v>
      </c>
      <c r="P2314">
        <f t="shared" si="181"/>
        <v>40.96</v>
      </c>
      <c r="Q2314" s="9" t="s">
        <v>8324</v>
      </c>
      <c r="R2314" t="s">
        <v>8345</v>
      </c>
      <c r="S2314" s="20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3">
        <f t="shared" si="180"/>
        <v>176</v>
      </c>
      <c r="P2315">
        <f t="shared" si="181"/>
        <v>56</v>
      </c>
      <c r="Q2315" s="9" t="s">
        <v>8324</v>
      </c>
      <c r="R2315" t="s">
        <v>8345</v>
      </c>
      <c r="S2315" s="20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3">
        <f t="shared" si="180"/>
        <v>157</v>
      </c>
      <c r="P2316">
        <f t="shared" si="181"/>
        <v>37.67</v>
      </c>
      <c r="Q2316" s="9" t="s">
        <v>8324</v>
      </c>
      <c r="R2316" t="s">
        <v>8345</v>
      </c>
      <c r="S2316" s="20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3">
        <f t="shared" si="180"/>
        <v>103</v>
      </c>
      <c r="P2317">
        <f t="shared" si="181"/>
        <v>40.08</v>
      </c>
      <c r="Q2317" s="9" t="s">
        <v>8324</v>
      </c>
      <c r="R2317" t="s">
        <v>8345</v>
      </c>
      <c r="S2317" s="20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3">
        <f t="shared" si="180"/>
        <v>104</v>
      </c>
      <c r="P2318">
        <f t="shared" si="181"/>
        <v>78.03</v>
      </c>
      <c r="Q2318" s="9" t="s">
        <v>8324</v>
      </c>
      <c r="R2318" t="s">
        <v>8345</v>
      </c>
      <c r="S2318" s="20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3">
        <f t="shared" si="180"/>
        <v>104</v>
      </c>
      <c r="P2319">
        <f t="shared" si="181"/>
        <v>18.91</v>
      </c>
      <c r="Q2319" s="9" t="s">
        <v>8324</v>
      </c>
      <c r="R2319" t="s">
        <v>8345</v>
      </c>
      <c r="S2319" s="20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3">
        <f t="shared" si="180"/>
        <v>121</v>
      </c>
      <c r="P2320">
        <f t="shared" si="181"/>
        <v>37.130000000000003</v>
      </c>
      <c r="Q2320" s="9" t="s">
        <v>8324</v>
      </c>
      <c r="R2320" t="s">
        <v>8345</v>
      </c>
      <c r="S2320" s="20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3">
        <f t="shared" si="180"/>
        <v>108</v>
      </c>
      <c r="P2321">
        <f t="shared" si="181"/>
        <v>41.96</v>
      </c>
      <c r="Q2321" s="9" t="s">
        <v>8324</v>
      </c>
      <c r="R2321" t="s">
        <v>8345</v>
      </c>
      <c r="S2321" s="20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3">
        <f t="shared" si="180"/>
        <v>109</v>
      </c>
      <c r="P2322">
        <f t="shared" si="181"/>
        <v>61.04</v>
      </c>
      <c r="Q2322" s="9" t="s">
        <v>8324</v>
      </c>
      <c r="R2322" t="s">
        <v>8345</v>
      </c>
      <c r="S2322" s="20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3">
        <f t="shared" si="180"/>
        <v>39</v>
      </c>
      <c r="P2323">
        <f t="shared" si="181"/>
        <v>64.53</v>
      </c>
      <c r="Q2323" s="9" t="s">
        <v>8332</v>
      </c>
      <c r="R2323" t="s">
        <v>8350</v>
      </c>
      <c r="S2323" s="20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3">
        <f t="shared" si="180"/>
        <v>3</v>
      </c>
      <c r="P2324">
        <f t="shared" si="181"/>
        <v>21.25</v>
      </c>
      <c r="Q2324" s="9" t="s">
        <v>8332</v>
      </c>
      <c r="R2324" t="s">
        <v>8350</v>
      </c>
      <c r="S2324" s="20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3">
        <f t="shared" si="180"/>
        <v>48</v>
      </c>
      <c r="P2325">
        <f t="shared" si="181"/>
        <v>30</v>
      </c>
      <c r="Q2325" s="9" t="s">
        <v>8332</v>
      </c>
      <c r="R2325" t="s">
        <v>8350</v>
      </c>
      <c r="S2325" s="20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3">
        <f t="shared" si="180"/>
        <v>21</v>
      </c>
      <c r="P2326">
        <f t="shared" si="181"/>
        <v>25.49</v>
      </c>
      <c r="Q2326" s="9" t="s">
        <v>8332</v>
      </c>
      <c r="R2326" t="s">
        <v>8350</v>
      </c>
      <c r="S2326" s="20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3">
        <f t="shared" si="180"/>
        <v>8</v>
      </c>
      <c r="P2327">
        <f t="shared" si="181"/>
        <v>11.43</v>
      </c>
      <c r="Q2327" s="9" t="s">
        <v>8332</v>
      </c>
      <c r="R2327" t="s">
        <v>8350</v>
      </c>
      <c r="S2327" s="20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3">
        <f t="shared" si="180"/>
        <v>1</v>
      </c>
      <c r="P2328">
        <f t="shared" si="181"/>
        <v>108</v>
      </c>
      <c r="Q2328" s="9" t="s">
        <v>8332</v>
      </c>
      <c r="R2328" t="s">
        <v>8350</v>
      </c>
      <c r="S2328" s="20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3">
        <f t="shared" si="180"/>
        <v>526</v>
      </c>
      <c r="P2329">
        <f t="shared" si="181"/>
        <v>54.88</v>
      </c>
      <c r="Q2329" s="9" t="s">
        <v>8332</v>
      </c>
      <c r="R2329" t="s">
        <v>8350</v>
      </c>
      <c r="S2329" s="20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3">
        <f t="shared" si="180"/>
        <v>254</v>
      </c>
      <c r="P2330">
        <f t="shared" si="181"/>
        <v>47.38</v>
      </c>
      <c r="Q2330" s="9" t="s">
        <v>8332</v>
      </c>
      <c r="R2330" t="s">
        <v>8350</v>
      </c>
      <c r="S2330" s="20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3">
        <f t="shared" si="180"/>
        <v>106</v>
      </c>
      <c r="P2331">
        <f t="shared" si="181"/>
        <v>211.84</v>
      </c>
      <c r="Q2331" s="9" t="s">
        <v>8332</v>
      </c>
      <c r="R2331" t="s">
        <v>8350</v>
      </c>
      <c r="S2331" s="20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3">
        <f t="shared" si="180"/>
        <v>102</v>
      </c>
      <c r="P2332">
        <f t="shared" si="181"/>
        <v>219.93</v>
      </c>
      <c r="Q2332" s="9" t="s">
        <v>8332</v>
      </c>
      <c r="R2332" t="s">
        <v>8350</v>
      </c>
      <c r="S2332" s="20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3">
        <f t="shared" si="180"/>
        <v>144</v>
      </c>
      <c r="P2333">
        <f t="shared" si="181"/>
        <v>40.799999999999997</v>
      </c>
      <c r="Q2333" s="9" t="s">
        <v>8332</v>
      </c>
      <c r="R2333" t="s">
        <v>8350</v>
      </c>
      <c r="S2333" s="20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3">
        <f t="shared" si="180"/>
        <v>106</v>
      </c>
      <c r="P2334">
        <f t="shared" si="181"/>
        <v>75.5</v>
      </c>
      <c r="Q2334" s="9" t="s">
        <v>8332</v>
      </c>
      <c r="R2334" t="s">
        <v>8350</v>
      </c>
      <c r="S2334" s="20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3">
        <f t="shared" si="180"/>
        <v>212</v>
      </c>
      <c r="P2335">
        <f t="shared" si="181"/>
        <v>13.54</v>
      </c>
      <c r="Q2335" s="9" t="s">
        <v>8332</v>
      </c>
      <c r="R2335" t="s">
        <v>8350</v>
      </c>
      <c r="S2335" s="20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3">
        <f t="shared" si="180"/>
        <v>102</v>
      </c>
      <c r="P2336">
        <f t="shared" si="181"/>
        <v>60.87</v>
      </c>
      <c r="Q2336" s="9" t="s">
        <v>8332</v>
      </c>
      <c r="R2336" t="s">
        <v>8350</v>
      </c>
      <c r="S2336" s="20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3">
        <f t="shared" si="180"/>
        <v>102</v>
      </c>
      <c r="P2337">
        <f t="shared" si="181"/>
        <v>115.69</v>
      </c>
      <c r="Q2337" s="9" t="s">
        <v>8332</v>
      </c>
      <c r="R2337" t="s">
        <v>8350</v>
      </c>
      <c r="S2337" s="20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3">
        <f t="shared" si="180"/>
        <v>521</v>
      </c>
      <c r="P2338">
        <f t="shared" si="181"/>
        <v>48.1</v>
      </c>
      <c r="Q2338" s="9" t="s">
        <v>8332</v>
      </c>
      <c r="R2338" t="s">
        <v>8350</v>
      </c>
      <c r="S2338" s="20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3">
        <f t="shared" si="180"/>
        <v>111</v>
      </c>
      <c r="P2339">
        <f t="shared" si="181"/>
        <v>74.180000000000007</v>
      </c>
      <c r="Q2339" s="9" t="s">
        <v>8332</v>
      </c>
      <c r="R2339" t="s">
        <v>8350</v>
      </c>
      <c r="S2339" s="20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3">
        <f t="shared" si="180"/>
        <v>101</v>
      </c>
      <c r="P2340">
        <f t="shared" si="181"/>
        <v>123.35</v>
      </c>
      <c r="Q2340" s="9" t="s">
        <v>8332</v>
      </c>
      <c r="R2340" t="s">
        <v>8350</v>
      </c>
      <c r="S2340" s="20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3">
        <f t="shared" si="180"/>
        <v>294</v>
      </c>
      <c r="P2341">
        <f t="shared" si="181"/>
        <v>66.62</v>
      </c>
      <c r="Q2341" s="9" t="s">
        <v>8332</v>
      </c>
      <c r="R2341" t="s">
        <v>8350</v>
      </c>
      <c r="S2341" s="20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3">
        <f t="shared" si="180"/>
        <v>106</v>
      </c>
      <c r="P2342">
        <f t="shared" si="181"/>
        <v>104.99</v>
      </c>
      <c r="Q2342" s="9" t="s">
        <v>8332</v>
      </c>
      <c r="R2342" t="s">
        <v>8350</v>
      </c>
      <c r="S2342" s="20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3">
        <f t="shared" si="180"/>
        <v>0</v>
      </c>
      <c r="P2343">
        <f t="shared" si="181"/>
        <v>0</v>
      </c>
      <c r="Q2343" s="9" t="s">
        <v>8315</v>
      </c>
      <c r="R2343" t="s">
        <v>8319</v>
      </c>
      <c r="S2343" s="20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3">
        <f t="shared" si="180"/>
        <v>0</v>
      </c>
      <c r="P2344">
        <f t="shared" si="181"/>
        <v>0</v>
      </c>
      <c r="Q2344" s="9" t="s">
        <v>8315</v>
      </c>
      <c r="R2344" t="s">
        <v>8319</v>
      </c>
      <c r="S2344" s="20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3">
        <f t="shared" si="180"/>
        <v>3</v>
      </c>
      <c r="P2345">
        <f t="shared" si="181"/>
        <v>300</v>
      </c>
      <c r="Q2345" s="9" t="s">
        <v>8315</v>
      </c>
      <c r="R2345" t="s">
        <v>8319</v>
      </c>
      <c r="S2345" s="20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3">
        <f t="shared" si="180"/>
        <v>0</v>
      </c>
      <c r="P2346">
        <f t="shared" si="181"/>
        <v>1</v>
      </c>
      <c r="Q2346" s="9" t="s">
        <v>8315</v>
      </c>
      <c r="R2346" t="s">
        <v>8319</v>
      </c>
      <c r="S2346" s="20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3">
        <f t="shared" si="180"/>
        <v>0</v>
      </c>
      <c r="P2347">
        <f t="shared" si="181"/>
        <v>0</v>
      </c>
      <c r="Q2347" s="9" t="s">
        <v>8315</v>
      </c>
      <c r="R2347" t="s">
        <v>8319</v>
      </c>
      <c r="S2347" s="20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3">
        <f t="shared" si="180"/>
        <v>0</v>
      </c>
      <c r="P2348">
        <f t="shared" si="181"/>
        <v>13</v>
      </c>
      <c r="Q2348" s="9" t="s">
        <v>8315</v>
      </c>
      <c r="R2348" t="s">
        <v>8319</v>
      </c>
      <c r="S2348" s="20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3">
        <f t="shared" si="180"/>
        <v>2</v>
      </c>
      <c r="P2349">
        <f t="shared" si="181"/>
        <v>15</v>
      </c>
      <c r="Q2349" s="9" t="s">
        <v>8315</v>
      </c>
      <c r="R2349" t="s">
        <v>8319</v>
      </c>
      <c r="S2349" s="20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3">
        <f t="shared" si="180"/>
        <v>0</v>
      </c>
      <c r="P2350">
        <f t="shared" si="181"/>
        <v>54</v>
      </c>
      <c r="Q2350" s="9" t="s">
        <v>8315</v>
      </c>
      <c r="R2350" t="s">
        <v>8319</v>
      </c>
      <c r="S2350" s="20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3">
        <f t="shared" si="180"/>
        <v>0</v>
      </c>
      <c r="P2351">
        <f t="shared" si="181"/>
        <v>0</v>
      </c>
      <c r="Q2351" s="9" t="s">
        <v>8315</v>
      </c>
      <c r="R2351" t="s">
        <v>8319</v>
      </c>
      <c r="S2351" s="20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3">
        <f t="shared" si="180"/>
        <v>0</v>
      </c>
      <c r="P2352">
        <f t="shared" si="181"/>
        <v>0</v>
      </c>
      <c r="Q2352" s="9" t="s">
        <v>8315</v>
      </c>
      <c r="R2352" t="s">
        <v>8319</v>
      </c>
      <c r="S2352" s="20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3">
        <f t="shared" si="180"/>
        <v>1</v>
      </c>
      <c r="P2353">
        <f t="shared" si="181"/>
        <v>15.43</v>
      </c>
      <c r="Q2353" s="9" t="s">
        <v>8315</v>
      </c>
      <c r="R2353" t="s">
        <v>8319</v>
      </c>
      <c r="S2353" s="20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3">
        <f t="shared" si="180"/>
        <v>0</v>
      </c>
      <c r="P2354">
        <f t="shared" si="181"/>
        <v>0</v>
      </c>
      <c r="Q2354" s="9" t="s">
        <v>8315</v>
      </c>
      <c r="R2354" t="s">
        <v>8319</v>
      </c>
      <c r="S2354" s="20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3">
        <f t="shared" si="180"/>
        <v>0</v>
      </c>
      <c r="P2355">
        <f t="shared" si="181"/>
        <v>0</v>
      </c>
      <c r="Q2355" s="9" t="s">
        <v>8315</v>
      </c>
      <c r="R2355" t="s">
        <v>8319</v>
      </c>
      <c r="S2355" s="20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3">
        <f t="shared" si="180"/>
        <v>0</v>
      </c>
      <c r="P2356">
        <f t="shared" si="181"/>
        <v>25</v>
      </c>
      <c r="Q2356" s="9" t="s">
        <v>8315</v>
      </c>
      <c r="R2356" t="s">
        <v>8319</v>
      </c>
      <c r="S2356" s="20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3">
        <f t="shared" si="180"/>
        <v>1</v>
      </c>
      <c r="P2357">
        <f t="shared" si="181"/>
        <v>27.5</v>
      </c>
      <c r="Q2357" s="9" t="s">
        <v>8315</v>
      </c>
      <c r="R2357" t="s">
        <v>8319</v>
      </c>
      <c r="S2357" s="20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3">
        <f t="shared" si="180"/>
        <v>0</v>
      </c>
      <c r="P2358">
        <f t="shared" si="181"/>
        <v>0</v>
      </c>
      <c r="Q2358" s="9" t="s">
        <v>8315</v>
      </c>
      <c r="R2358" t="s">
        <v>8319</v>
      </c>
      <c r="S2358" s="20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3">
        <f t="shared" si="180"/>
        <v>0</v>
      </c>
      <c r="P2359">
        <f t="shared" si="181"/>
        <v>0</v>
      </c>
      <c r="Q2359" s="9" t="s">
        <v>8315</v>
      </c>
      <c r="R2359" t="s">
        <v>8319</v>
      </c>
      <c r="S2359" s="20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3">
        <f t="shared" si="180"/>
        <v>0</v>
      </c>
      <c r="P2360">
        <f t="shared" si="181"/>
        <v>0</v>
      </c>
      <c r="Q2360" s="9" t="s">
        <v>8315</v>
      </c>
      <c r="R2360" t="s">
        <v>8319</v>
      </c>
      <c r="S2360" s="20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3">
        <f t="shared" si="180"/>
        <v>15</v>
      </c>
      <c r="P2361">
        <f t="shared" si="181"/>
        <v>367</v>
      </c>
      <c r="Q2361" s="9" t="s">
        <v>8315</v>
      </c>
      <c r="R2361" t="s">
        <v>8319</v>
      </c>
      <c r="S2361" s="20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3">
        <f t="shared" si="180"/>
        <v>0</v>
      </c>
      <c r="P2362">
        <f t="shared" si="181"/>
        <v>2</v>
      </c>
      <c r="Q2362" s="9" t="s">
        <v>8315</v>
      </c>
      <c r="R2362" t="s">
        <v>8319</v>
      </c>
      <c r="S2362" s="20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3">
        <f t="shared" si="180"/>
        <v>0</v>
      </c>
      <c r="P2363">
        <f t="shared" si="181"/>
        <v>0</v>
      </c>
      <c r="Q2363" s="9" t="s">
        <v>8315</v>
      </c>
      <c r="R2363" t="s">
        <v>8319</v>
      </c>
      <c r="S2363" s="20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3">
        <f t="shared" si="180"/>
        <v>29</v>
      </c>
      <c r="P2364">
        <f t="shared" si="181"/>
        <v>60</v>
      </c>
      <c r="Q2364" s="9" t="s">
        <v>8315</v>
      </c>
      <c r="R2364" t="s">
        <v>8319</v>
      </c>
      <c r="S2364" s="20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3">
        <f t="shared" si="180"/>
        <v>0</v>
      </c>
      <c r="P2365">
        <f t="shared" si="181"/>
        <v>0</v>
      </c>
      <c r="Q2365" s="9" t="s">
        <v>8315</v>
      </c>
      <c r="R2365" t="s">
        <v>8319</v>
      </c>
      <c r="S2365" s="20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3">
        <f t="shared" si="180"/>
        <v>0</v>
      </c>
      <c r="P2366">
        <f t="shared" si="181"/>
        <v>0</v>
      </c>
      <c r="Q2366" s="9" t="s">
        <v>8315</v>
      </c>
      <c r="R2366" t="s">
        <v>8319</v>
      </c>
      <c r="S2366" s="20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3">
        <f t="shared" si="180"/>
        <v>0</v>
      </c>
      <c r="P2367">
        <f t="shared" si="181"/>
        <v>0</v>
      </c>
      <c r="Q2367" s="9" t="s">
        <v>8315</v>
      </c>
      <c r="R2367" t="s">
        <v>8319</v>
      </c>
      <c r="S2367" s="20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3">
        <f t="shared" si="180"/>
        <v>11</v>
      </c>
      <c r="P2368">
        <f t="shared" si="181"/>
        <v>97.41</v>
      </c>
      <c r="Q2368" s="9" t="s">
        <v>8315</v>
      </c>
      <c r="R2368" t="s">
        <v>8319</v>
      </c>
      <c r="S2368" s="20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3">
        <f t="shared" si="180"/>
        <v>1</v>
      </c>
      <c r="P2369">
        <f t="shared" si="181"/>
        <v>47.86</v>
      </c>
      <c r="Q2369" s="9" t="s">
        <v>8315</v>
      </c>
      <c r="R2369" t="s">
        <v>8319</v>
      </c>
      <c r="S2369" s="20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3">
        <f t="shared" ref="O2370:O2433" si="185">ROUND(E2370/D2370*100,0)</f>
        <v>0</v>
      </c>
      <c r="P2370">
        <f t="shared" ref="P2370:P2433" si="186">IFERROR(ROUND(E2370/L2370,2),0)</f>
        <v>50</v>
      </c>
      <c r="Q2370" s="9" t="s">
        <v>8315</v>
      </c>
      <c r="R2370" t="s">
        <v>8319</v>
      </c>
      <c r="S2370" s="20">
        <f t="shared" ref="S2370:S2433" si="187">(((J2370/60)/60)/24)+DATE(1970,1,1)</f>
        <v>42063.721817129626</v>
      </c>
      <c r="T2370" s="14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3">
        <f t="shared" si="185"/>
        <v>0</v>
      </c>
      <c r="P2371">
        <f t="shared" si="186"/>
        <v>0</v>
      </c>
      <c r="Q2371" s="9" t="s">
        <v>8315</v>
      </c>
      <c r="R2371" t="s">
        <v>8319</v>
      </c>
      <c r="S2371" s="20">
        <f t="shared" si="187"/>
        <v>42380.812627314815</v>
      </c>
      <c r="T2371" s="14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3">
        <f t="shared" si="185"/>
        <v>0</v>
      </c>
      <c r="P2372">
        <f t="shared" si="186"/>
        <v>20.5</v>
      </c>
      <c r="Q2372" s="9" t="s">
        <v>8315</v>
      </c>
      <c r="R2372" t="s">
        <v>8319</v>
      </c>
      <c r="S2372" s="20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3">
        <f t="shared" si="185"/>
        <v>0</v>
      </c>
      <c r="P2373">
        <f t="shared" si="186"/>
        <v>0</v>
      </c>
      <c r="Q2373" s="9" t="s">
        <v>8315</v>
      </c>
      <c r="R2373" t="s">
        <v>8319</v>
      </c>
      <c r="S2373" s="20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3">
        <f t="shared" si="185"/>
        <v>3</v>
      </c>
      <c r="P2374">
        <f t="shared" si="186"/>
        <v>30</v>
      </c>
      <c r="Q2374" s="9" t="s">
        <v>8315</v>
      </c>
      <c r="R2374" t="s">
        <v>8319</v>
      </c>
      <c r="S2374" s="20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3">
        <f t="shared" si="185"/>
        <v>0</v>
      </c>
      <c r="P2375">
        <f t="shared" si="186"/>
        <v>50</v>
      </c>
      <c r="Q2375" s="9" t="s">
        <v>8315</v>
      </c>
      <c r="R2375" t="s">
        <v>8319</v>
      </c>
      <c r="S2375" s="20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3">
        <f t="shared" si="185"/>
        <v>0</v>
      </c>
      <c r="P2376">
        <f t="shared" si="186"/>
        <v>10</v>
      </c>
      <c r="Q2376" s="9" t="s">
        <v>8315</v>
      </c>
      <c r="R2376" t="s">
        <v>8319</v>
      </c>
      <c r="S2376" s="20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3">
        <f t="shared" si="185"/>
        <v>0</v>
      </c>
      <c r="P2377">
        <f t="shared" si="186"/>
        <v>0</v>
      </c>
      <c r="Q2377" s="9" t="s">
        <v>8315</v>
      </c>
      <c r="R2377" t="s">
        <v>8319</v>
      </c>
      <c r="S2377" s="20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3">
        <f t="shared" si="185"/>
        <v>11</v>
      </c>
      <c r="P2378">
        <f t="shared" si="186"/>
        <v>81.58</v>
      </c>
      <c r="Q2378" s="9" t="s">
        <v>8315</v>
      </c>
      <c r="R2378" t="s">
        <v>8319</v>
      </c>
      <c r="S2378" s="20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3">
        <f t="shared" si="185"/>
        <v>0</v>
      </c>
      <c r="P2379">
        <f t="shared" si="186"/>
        <v>0</v>
      </c>
      <c r="Q2379" s="9" t="s">
        <v>8315</v>
      </c>
      <c r="R2379" t="s">
        <v>8319</v>
      </c>
      <c r="S2379" s="20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3">
        <f t="shared" si="185"/>
        <v>0</v>
      </c>
      <c r="P2380">
        <f t="shared" si="186"/>
        <v>0</v>
      </c>
      <c r="Q2380" s="9" t="s">
        <v>8315</v>
      </c>
      <c r="R2380" t="s">
        <v>8319</v>
      </c>
      <c r="S2380" s="20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3">
        <f t="shared" si="185"/>
        <v>0</v>
      </c>
      <c r="P2381">
        <f t="shared" si="186"/>
        <v>0</v>
      </c>
      <c r="Q2381" s="9" t="s">
        <v>8315</v>
      </c>
      <c r="R2381" t="s">
        <v>8319</v>
      </c>
      <c r="S2381" s="20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3">
        <f t="shared" si="185"/>
        <v>0</v>
      </c>
      <c r="P2382">
        <f t="shared" si="186"/>
        <v>18.329999999999998</v>
      </c>
      <c r="Q2382" s="9" t="s">
        <v>8315</v>
      </c>
      <c r="R2382" t="s">
        <v>8319</v>
      </c>
      <c r="S2382" s="20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3">
        <f t="shared" si="185"/>
        <v>2</v>
      </c>
      <c r="P2383">
        <f t="shared" si="186"/>
        <v>224.43</v>
      </c>
      <c r="Q2383" s="9" t="s">
        <v>8315</v>
      </c>
      <c r="R2383" t="s">
        <v>8319</v>
      </c>
      <c r="S2383" s="20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3">
        <f t="shared" si="185"/>
        <v>3</v>
      </c>
      <c r="P2384">
        <f t="shared" si="186"/>
        <v>37.5</v>
      </c>
      <c r="Q2384" s="9" t="s">
        <v>8315</v>
      </c>
      <c r="R2384" t="s">
        <v>8319</v>
      </c>
      <c r="S2384" s="20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3">
        <f t="shared" si="185"/>
        <v>4</v>
      </c>
      <c r="P2385">
        <f t="shared" si="186"/>
        <v>145</v>
      </c>
      <c r="Q2385" s="9" t="s">
        <v>8315</v>
      </c>
      <c r="R2385" t="s">
        <v>8319</v>
      </c>
      <c r="S2385" s="20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3">
        <f t="shared" si="185"/>
        <v>1</v>
      </c>
      <c r="P2386">
        <f t="shared" si="186"/>
        <v>1</v>
      </c>
      <c r="Q2386" s="9" t="s">
        <v>8315</v>
      </c>
      <c r="R2386" t="s">
        <v>8319</v>
      </c>
      <c r="S2386" s="20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3">
        <f t="shared" si="185"/>
        <v>1</v>
      </c>
      <c r="P2387">
        <f t="shared" si="186"/>
        <v>112.57</v>
      </c>
      <c r="Q2387" s="9" t="s">
        <v>8315</v>
      </c>
      <c r="R2387" t="s">
        <v>8319</v>
      </c>
      <c r="S2387" s="20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3">
        <f t="shared" si="185"/>
        <v>0</v>
      </c>
      <c r="P2388">
        <f t="shared" si="186"/>
        <v>0</v>
      </c>
      <c r="Q2388" s="9" t="s">
        <v>8315</v>
      </c>
      <c r="R2388" t="s">
        <v>8319</v>
      </c>
      <c r="S2388" s="20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3">
        <f t="shared" si="185"/>
        <v>1</v>
      </c>
      <c r="P2389">
        <f t="shared" si="186"/>
        <v>342</v>
      </c>
      <c r="Q2389" s="9" t="s">
        <v>8315</v>
      </c>
      <c r="R2389" t="s">
        <v>8319</v>
      </c>
      <c r="S2389" s="20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3">
        <f t="shared" si="185"/>
        <v>1</v>
      </c>
      <c r="P2390">
        <f t="shared" si="186"/>
        <v>57.88</v>
      </c>
      <c r="Q2390" s="9" t="s">
        <v>8315</v>
      </c>
      <c r="R2390" t="s">
        <v>8319</v>
      </c>
      <c r="S2390" s="20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3">
        <f t="shared" si="185"/>
        <v>0</v>
      </c>
      <c r="P2391">
        <f t="shared" si="186"/>
        <v>30</v>
      </c>
      <c r="Q2391" s="9" t="s">
        <v>8315</v>
      </c>
      <c r="R2391" t="s">
        <v>8319</v>
      </c>
      <c r="S2391" s="20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3">
        <f t="shared" si="185"/>
        <v>0</v>
      </c>
      <c r="P2392">
        <f t="shared" si="186"/>
        <v>0</v>
      </c>
      <c r="Q2392" s="9" t="s">
        <v>8315</v>
      </c>
      <c r="R2392" t="s">
        <v>8319</v>
      </c>
      <c r="S2392" s="20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3">
        <f t="shared" si="185"/>
        <v>0</v>
      </c>
      <c r="P2393">
        <f t="shared" si="186"/>
        <v>25</v>
      </c>
      <c r="Q2393" s="9" t="s">
        <v>8315</v>
      </c>
      <c r="R2393" t="s">
        <v>8319</v>
      </c>
      <c r="S2393" s="20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3">
        <f t="shared" si="185"/>
        <v>0</v>
      </c>
      <c r="P2394">
        <f t="shared" si="186"/>
        <v>0</v>
      </c>
      <c r="Q2394" s="9" t="s">
        <v>8315</v>
      </c>
      <c r="R2394" t="s">
        <v>8319</v>
      </c>
      <c r="S2394" s="20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3">
        <f t="shared" si="185"/>
        <v>0</v>
      </c>
      <c r="P2395">
        <f t="shared" si="186"/>
        <v>50</v>
      </c>
      <c r="Q2395" s="9" t="s">
        <v>8315</v>
      </c>
      <c r="R2395" t="s">
        <v>8319</v>
      </c>
      <c r="S2395" s="20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3">
        <f t="shared" si="185"/>
        <v>0</v>
      </c>
      <c r="P2396">
        <f t="shared" si="186"/>
        <v>1.5</v>
      </c>
      <c r="Q2396" s="9" t="s">
        <v>8315</v>
      </c>
      <c r="R2396" t="s">
        <v>8319</v>
      </c>
      <c r="S2396" s="20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3">
        <f t="shared" si="185"/>
        <v>0</v>
      </c>
      <c r="P2397">
        <f t="shared" si="186"/>
        <v>0</v>
      </c>
      <c r="Q2397" s="9" t="s">
        <v>8315</v>
      </c>
      <c r="R2397" t="s">
        <v>8319</v>
      </c>
      <c r="S2397" s="20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3">
        <f t="shared" si="185"/>
        <v>0</v>
      </c>
      <c r="P2398">
        <f t="shared" si="186"/>
        <v>10</v>
      </c>
      <c r="Q2398" s="9" t="s">
        <v>8315</v>
      </c>
      <c r="R2398" t="s">
        <v>8319</v>
      </c>
      <c r="S2398" s="20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3">
        <f t="shared" si="185"/>
        <v>0</v>
      </c>
      <c r="P2399">
        <f t="shared" si="186"/>
        <v>0</v>
      </c>
      <c r="Q2399" s="9" t="s">
        <v>8315</v>
      </c>
      <c r="R2399" t="s">
        <v>8319</v>
      </c>
      <c r="S2399" s="20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3">
        <f t="shared" si="185"/>
        <v>0</v>
      </c>
      <c r="P2400">
        <f t="shared" si="186"/>
        <v>0</v>
      </c>
      <c r="Q2400" s="9" t="s">
        <v>8315</v>
      </c>
      <c r="R2400" t="s">
        <v>8319</v>
      </c>
      <c r="S2400" s="20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3">
        <f t="shared" si="185"/>
        <v>0</v>
      </c>
      <c r="P2401">
        <f t="shared" si="186"/>
        <v>0</v>
      </c>
      <c r="Q2401" s="9" t="s">
        <v>8315</v>
      </c>
      <c r="R2401" t="s">
        <v>8319</v>
      </c>
      <c r="S2401" s="20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3">
        <f t="shared" si="185"/>
        <v>0</v>
      </c>
      <c r="P2402">
        <f t="shared" si="186"/>
        <v>0</v>
      </c>
      <c r="Q2402" s="9" t="s">
        <v>8315</v>
      </c>
      <c r="R2402" t="s">
        <v>8319</v>
      </c>
      <c r="S2402" s="20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3">
        <f t="shared" si="185"/>
        <v>1</v>
      </c>
      <c r="P2403">
        <f t="shared" si="186"/>
        <v>22.33</v>
      </c>
      <c r="Q2403" s="9" t="s">
        <v>8332</v>
      </c>
      <c r="R2403" t="s">
        <v>8333</v>
      </c>
      <c r="S2403" s="20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5.6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3">
        <f t="shared" si="185"/>
        <v>0</v>
      </c>
      <c r="P2404">
        <f t="shared" si="186"/>
        <v>52</v>
      </c>
      <c r="Q2404" s="9" t="s">
        <v>8332</v>
      </c>
      <c r="R2404" t="s">
        <v>8333</v>
      </c>
      <c r="S2404" s="20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3">
        <f t="shared" si="185"/>
        <v>17</v>
      </c>
      <c r="P2405">
        <f t="shared" si="186"/>
        <v>16.829999999999998</v>
      </c>
      <c r="Q2405" s="9" t="s">
        <v>8332</v>
      </c>
      <c r="R2405" t="s">
        <v>8333</v>
      </c>
      <c r="S2405" s="20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3">
        <f t="shared" si="185"/>
        <v>0</v>
      </c>
      <c r="P2406">
        <f t="shared" si="186"/>
        <v>0</v>
      </c>
      <c r="Q2406" s="9" t="s">
        <v>8332</v>
      </c>
      <c r="R2406" t="s">
        <v>8333</v>
      </c>
      <c r="S2406" s="20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3">
        <f t="shared" si="185"/>
        <v>23</v>
      </c>
      <c r="P2407">
        <f t="shared" si="186"/>
        <v>56.3</v>
      </c>
      <c r="Q2407" s="9" t="s">
        <v>8332</v>
      </c>
      <c r="R2407" t="s">
        <v>8333</v>
      </c>
      <c r="S2407" s="20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3">
        <f t="shared" si="185"/>
        <v>41</v>
      </c>
      <c r="P2408">
        <f t="shared" si="186"/>
        <v>84.06</v>
      </c>
      <c r="Q2408" s="9" t="s">
        <v>8332</v>
      </c>
      <c r="R2408" t="s">
        <v>8333</v>
      </c>
      <c r="S2408" s="20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3">
        <f t="shared" si="185"/>
        <v>25</v>
      </c>
      <c r="P2409">
        <f t="shared" si="186"/>
        <v>168.39</v>
      </c>
      <c r="Q2409" s="9" t="s">
        <v>8332</v>
      </c>
      <c r="R2409" t="s">
        <v>8333</v>
      </c>
      <c r="S2409" s="20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3">
        <f t="shared" si="185"/>
        <v>0</v>
      </c>
      <c r="P2410">
        <f t="shared" si="186"/>
        <v>15</v>
      </c>
      <c r="Q2410" s="9" t="s">
        <v>8332</v>
      </c>
      <c r="R2410" t="s">
        <v>8333</v>
      </c>
      <c r="S2410" s="20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3">
        <f t="shared" si="185"/>
        <v>2</v>
      </c>
      <c r="P2411">
        <f t="shared" si="186"/>
        <v>76.67</v>
      </c>
      <c r="Q2411" s="9" t="s">
        <v>8332</v>
      </c>
      <c r="R2411" t="s">
        <v>8333</v>
      </c>
      <c r="S2411" s="20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3">
        <f t="shared" si="185"/>
        <v>0</v>
      </c>
      <c r="P2412">
        <f t="shared" si="186"/>
        <v>0</v>
      </c>
      <c r="Q2412" s="9" t="s">
        <v>8332</v>
      </c>
      <c r="R2412" t="s">
        <v>8333</v>
      </c>
      <c r="S2412" s="20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3">
        <f t="shared" si="185"/>
        <v>1</v>
      </c>
      <c r="P2413">
        <f t="shared" si="186"/>
        <v>50.33</v>
      </c>
      <c r="Q2413" s="9" t="s">
        <v>8332</v>
      </c>
      <c r="R2413" t="s">
        <v>8333</v>
      </c>
      <c r="S2413" s="20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3">
        <f t="shared" si="185"/>
        <v>0</v>
      </c>
      <c r="P2414">
        <f t="shared" si="186"/>
        <v>0</v>
      </c>
      <c r="Q2414" s="9" t="s">
        <v>8332</v>
      </c>
      <c r="R2414" t="s">
        <v>8333</v>
      </c>
      <c r="S2414" s="20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3">
        <f t="shared" si="185"/>
        <v>1</v>
      </c>
      <c r="P2415">
        <f t="shared" si="186"/>
        <v>8.33</v>
      </c>
      <c r="Q2415" s="9" t="s">
        <v>8332</v>
      </c>
      <c r="R2415" t="s">
        <v>8333</v>
      </c>
      <c r="S2415" s="20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3">
        <f t="shared" si="185"/>
        <v>3</v>
      </c>
      <c r="P2416">
        <f t="shared" si="186"/>
        <v>35.380000000000003</v>
      </c>
      <c r="Q2416" s="9" t="s">
        <v>8332</v>
      </c>
      <c r="R2416" t="s">
        <v>8333</v>
      </c>
      <c r="S2416" s="20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3">
        <f t="shared" si="185"/>
        <v>1</v>
      </c>
      <c r="P2417">
        <f t="shared" si="186"/>
        <v>55.83</v>
      </c>
      <c r="Q2417" s="9" t="s">
        <v>8332</v>
      </c>
      <c r="R2417" t="s">
        <v>8333</v>
      </c>
      <c r="S2417" s="20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3">
        <f t="shared" si="185"/>
        <v>0</v>
      </c>
      <c r="P2418">
        <f t="shared" si="186"/>
        <v>5</v>
      </c>
      <c r="Q2418" s="9" t="s">
        <v>8332</v>
      </c>
      <c r="R2418" t="s">
        <v>8333</v>
      </c>
      <c r="S2418" s="20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3">
        <f t="shared" si="185"/>
        <v>0</v>
      </c>
      <c r="P2419">
        <f t="shared" si="186"/>
        <v>0</v>
      </c>
      <c r="Q2419" s="9" t="s">
        <v>8332</v>
      </c>
      <c r="R2419" t="s">
        <v>8333</v>
      </c>
      <c r="S2419" s="20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5.6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3">
        <f t="shared" si="185"/>
        <v>0</v>
      </c>
      <c r="P2420">
        <f t="shared" si="186"/>
        <v>1</v>
      </c>
      <c r="Q2420" s="9" t="s">
        <v>8332</v>
      </c>
      <c r="R2420" t="s">
        <v>8333</v>
      </c>
      <c r="S2420" s="20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3">
        <f t="shared" si="185"/>
        <v>0</v>
      </c>
      <c r="P2421">
        <f t="shared" si="186"/>
        <v>0</v>
      </c>
      <c r="Q2421" s="9" t="s">
        <v>8332</v>
      </c>
      <c r="R2421" t="s">
        <v>8333</v>
      </c>
      <c r="S2421" s="20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3">
        <f t="shared" si="185"/>
        <v>15</v>
      </c>
      <c r="P2422">
        <f t="shared" si="186"/>
        <v>69.47</v>
      </c>
      <c r="Q2422" s="9" t="s">
        <v>8332</v>
      </c>
      <c r="R2422" t="s">
        <v>8333</v>
      </c>
      <c r="S2422" s="20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3">
        <f t="shared" si="185"/>
        <v>0</v>
      </c>
      <c r="P2423">
        <f t="shared" si="186"/>
        <v>1</v>
      </c>
      <c r="Q2423" s="9" t="s">
        <v>8332</v>
      </c>
      <c r="R2423" t="s">
        <v>8333</v>
      </c>
      <c r="S2423" s="20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3">
        <f t="shared" si="185"/>
        <v>0</v>
      </c>
      <c r="P2424">
        <f t="shared" si="186"/>
        <v>1</v>
      </c>
      <c r="Q2424" s="9" t="s">
        <v>8332</v>
      </c>
      <c r="R2424" t="s">
        <v>8333</v>
      </c>
      <c r="S2424" s="20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3">
        <f t="shared" si="185"/>
        <v>0</v>
      </c>
      <c r="P2425">
        <f t="shared" si="186"/>
        <v>8</v>
      </c>
      <c r="Q2425" s="9" t="s">
        <v>8332</v>
      </c>
      <c r="R2425" t="s">
        <v>8333</v>
      </c>
      <c r="S2425" s="20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3">
        <f t="shared" si="185"/>
        <v>1</v>
      </c>
      <c r="P2426">
        <f t="shared" si="186"/>
        <v>34.44</v>
      </c>
      <c r="Q2426" s="9" t="s">
        <v>8332</v>
      </c>
      <c r="R2426" t="s">
        <v>8333</v>
      </c>
      <c r="S2426" s="20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3">
        <f t="shared" si="185"/>
        <v>0</v>
      </c>
      <c r="P2427">
        <f t="shared" si="186"/>
        <v>1</v>
      </c>
      <c r="Q2427" s="9" t="s">
        <v>8332</v>
      </c>
      <c r="R2427" t="s">
        <v>8333</v>
      </c>
      <c r="S2427" s="20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3">
        <f t="shared" si="185"/>
        <v>0</v>
      </c>
      <c r="P2428">
        <f t="shared" si="186"/>
        <v>0</v>
      </c>
      <c r="Q2428" s="9" t="s">
        <v>8332</v>
      </c>
      <c r="R2428" t="s">
        <v>8333</v>
      </c>
      <c r="S2428" s="20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3">
        <f t="shared" si="185"/>
        <v>0</v>
      </c>
      <c r="P2429">
        <f t="shared" si="186"/>
        <v>1</v>
      </c>
      <c r="Q2429" s="9" t="s">
        <v>8332</v>
      </c>
      <c r="R2429" t="s">
        <v>8333</v>
      </c>
      <c r="S2429" s="20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3">
        <f t="shared" si="185"/>
        <v>0</v>
      </c>
      <c r="P2430">
        <f t="shared" si="186"/>
        <v>1</v>
      </c>
      <c r="Q2430" s="9" t="s">
        <v>8332</v>
      </c>
      <c r="R2430" t="s">
        <v>8333</v>
      </c>
      <c r="S2430" s="20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3">
        <f t="shared" si="185"/>
        <v>1</v>
      </c>
      <c r="P2431">
        <f t="shared" si="186"/>
        <v>501.25</v>
      </c>
      <c r="Q2431" s="9" t="s">
        <v>8332</v>
      </c>
      <c r="R2431" t="s">
        <v>8333</v>
      </c>
      <c r="S2431" s="20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3">
        <f t="shared" si="185"/>
        <v>1</v>
      </c>
      <c r="P2432">
        <f t="shared" si="186"/>
        <v>10.5</v>
      </c>
      <c r="Q2432" s="9" t="s">
        <v>8332</v>
      </c>
      <c r="R2432" t="s">
        <v>8333</v>
      </c>
      <c r="S2432" s="20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3">
        <f t="shared" si="185"/>
        <v>0</v>
      </c>
      <c r="P2433">
        <f t="shared" si="186"/>
        <v>1</v>
      </c>
      <c r="Q2433" s="9" t="s">
        <v>8332</v>
      </c>
      <c r="R2433" t="s">
        <v>8333</v>
      </c>
      <c r="S2433" s="20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3">
        <f t="shared" ref="O2434:O2497" si="190">ROUND(E2434/D2434*100,0)</f>
        <v>0</v>
      </c>
      <c r="P2434">
        <f t="shared" ref="P2434:P2497" si="191">IFERROR(ROUND(E2434/L2434,2),0)</f>
        <v>1</v>
      </c>
      <c r="Q2434" s="9" t="s">
        <v>8332</v>
      </c>
      <c r="R2434" t="s">
        <v>8333</v>
      </c>
      <c r="S2434" s="20">
        <f t="shared" ref="S2434:S2497" si="192">(((J2434/60)/60)/24)+DATE(1970,1,1)</f>
        <v>42041.218715277777</v>
      </c>
      <c r="T2434" s="14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3">
        <f t="shared" si="190"/>
        <v>0</v>
      </c>
      <c r="P2435">
        <f t="shared" si="191"/>
        <v>0</v>
      </c>
      <c r="Q2435" s="9" t="s">
        <v>8332</v>
      </c>
      <c r="R2435" t="s">
        <v>8333</v>
      </c>
      <c r="S2435" s="20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3">
        <f t="shared" si="190"/>
        <v>0</v>
      </c>
      <c r="P2436">
        <f t="shared" si="191"/>
        <v>13</v>
      </c>
      <c r="Q2436" s="9" t="s">
        <v>8332</v>
      </c>
      <c r="R2436" t="s">
        <v>8333</v>
      </c>
      <c r="S2436" s="20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3">
        <f t="shared" si="190"/>
        <v>0</v>
      </c>
      <c r="P2437">
        <f t="shared" si="191"/>
        <v>306</v>
      </c>
      <c r="Q2437" s="9" t="s">
        <v>8332</v>
      </c>
      <c r="R2437" t="s">
        <v>8333</v>
      </c>
      <c r="S2437" s="20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3">
        <f t="shared" si="190"/>
        <v>0</v>
      </c>
      <c r="P2438">
        <f t="shared" si="191"/>
        <v>22.5</v>
      </c>
      <c r="Q2438" s="9" t="s">
        <v>8332</v>
      </c>
      <c r="R2438" t="s">
        <v>8333</v>
      </c>
      <c r="S2438" s="20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3">
        <f t="shared" si="190"/>
        <v>0</v>
      </c>
      <c r="P2439">
        <f t="shared" si="191"/>
        <v>0</v>
      </c>
      <c r="Q2439" s="9" t="s">
        <v>8332</v>
      </c>
      <c r="R2439" t="s">
        <v>8333</v>
      </c>
      <c r="S2439" s="20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3">
        <f t="shared" si="190"/>
        <v>0</v>
      </c>
      <c r="P2440">
        <f t="shared" si="191"/>
        <v>50</v>
      </c>
      <c r="Q2440" s="9" t="s">
        <v>8332</v>
      </c>
      <c r="R2440" t="s">
        <v>8333</v>
      </c>
      <c r="S2440" s="20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3">
        <f t="shared" si="190"/>
        <v>0</v>
      </c>
      <c r="P2441">
        <f t="shared" si="191"/>
        <v>0</v>
      </c>
      <c r="Q2441" s="9" t="s">
        <v>8332</v>
      </c>
      <c r="R2441" t="s">
        <v>8333</v>
      </c>
      <c r="S2441" s="20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3">
        <f t="shared" si="190"/>
        <v>0</v>
      </c>
      <c r="P2442">
        <f t="shared" si="191"/>
        <v>5</v>
      </c>
      <c r="Q2442" s="9" t="s">
        <v>8332</v>
      </c>
      <c r="R2442" t="s">
        <v>8333</v>
      </c>
      <c r="S2442" s="20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3">
        <f t="shared" si="190"/>
        <v>108</v>
      </c>
      <c r="P2443">
        <f t="shared" si="191"/>
        <v>74.23</v>
      </c>
      <c r="Q2443" s="9" t="s">
        <v>8332</v>
      </c>
      <c r="R2443" t="s">
        <v>8350</v>
      </c>
      <c r="S2443" s="20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3">
        <f t="shared" si="190"/>
        <v>126</v>
      </c>
      <c r="P2444">
        <f t="shared" si="191"/>
        <v>81.25</v>
      </c>
      <c r="Q2444" s="9" t="s">
        <v>8332</v>
      </c>
      <c r="R2444" t="s">
        <v>8350</v>
      </c>
      <c r="S2444" s="20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3">
        <f t="shared" si="190"/>
        <v>203</v>
      </c>
      <c r="P2445">
        <f t="shared" si="191"/>
        <v>130.22999999999999</v>
      </c>
      <c r="Q2445" s="9" t="s">
        <v>8332</v>
      </c>
      <c r="R2445" t="s">
        <v>8350</v>
      </c>
      <c r="S2445" s="20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3">
        <f t="shared" si="190"/>
        <v>109</v>
      </c>
      <c r="P2446">
        <f t="shared" si="191"/>
        <v>53.41</v>
      </c>
      <c r="Q2446" s="9" t="s">
        <v>8332</v>
      </c>
      <c r="R2446" t="s">
        <v>8350</v>
      </c>
      <c r="S2446" s="20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3">
        <f t="shared" si="190"/>
        <v>173</v>
      </c>
      <c r="P2447">
        <f t="shared" si="191"/>
        <v>75.13</v>
      </c>
      <c r="Q2447" s="9" t="s">
        <v>8332</v>
      </c>
      <c r="R2447" t="s">
        <v>8350</v>
      </c>
      <c r="S2447" s="20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3">
        <f t="shared" si="190"/>
        <v>168</v>
      </c>
      <c r="P2448">
        <f t="shared" si="191"/>
        <v>75.67</v>
      </c>
      <c r="Q2448" s="9" t="s">
        <v>8332</v>
      </c>
      <c r="R2448" t="s">
        <v>8350</v>
      </c>
      <c r="S2448" s="20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3">
        <f t="shared" si="190"/>
        <v>427</v>
      </c>
      <c r="P2449">
        <f t="shared" si="191"/>
        <v>31.69</v>
      </c>
      <c r="Q2449" s="9" t="s">
        <v>8332</v>
      </c>
      <c r="R2449" t="s">
        <v>8350</v>
      </c>
      <c r="S2449" s="20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3">
        <f t="shared" si="190"/>
        <v>108</v>
      </c>
      <c r="P2450">
        <f t="shared" si="191"/>
        <v>47.78</v>
      </c>
      <c r="Q2450" s="9" t="s">
        <v>8332</v>
      </c>
      <c r="R2450" t="s">
        <v>8350</v>
      </c>
      <c r="S2450" s="20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3">
        <f t="shared" si="190"/>
        <v>108</v>
      </c>
      <c r="P2451">
        <f t="shared" si="191"/>
        <v>90</v>
      </c>
      <c r="Q2451" s="9" t="s">
        <v>8332</v>
      </c>
      <c r="R2451" t="s">
        <v>8350</v>
      </c>
      <c r="S2451" s="20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3">
        <f t="shared" si="190"/>
        <v>102</v>
      </c>
      <c r="P2452">
        <f t="shared" si="191"/>
        <v>149.31</v>
      </c>
      <c r="Q2452" s="9" t="s">
        <v>8332</v>
      </c>
      <c r="R2452" t="s">
        <v>8350</v>
      </c>
      <c r="S2452" s="20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3">
        <f t="shared" si="190"/>
        <v>115</v>
      </c>
      <c r="P2453">
        <f t="shared" si="191"/>
        <v>62.07</v>
      </c>
      <c r="Q2453" s="9" t="s">
        <v>8332</v>
      </c>
      <c r="R2453" t="s">
        <v>8350</v>
      </c>
      <c r="S2453" s="20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3">
        <f t="shared" si="190"/>
        <v>134</v>
      </c>
      <c r="P2454">
        <f t="shared" si="191"/>
        <v>53.4</v>
      </c>
      <c r="Q2454" s="9" t="s">
        <v>8332</v>
      </c>
      <c r="R2454" t="s">
        <v>8350</v>
      </c>
      <c r="S2454" s="20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3">
        <f t="shared" si="190"/>
        <v>155</v>
      </c>
      <c r="P2455">
        <f t="shared" si="191"/>
        <v>69.27</v>
      </c>
      <c r="Q2455" s="9" t="s">
        <v>8332</v>
      </c>
      <c r="R2455" t="s">
        <v>8350</v>
      </c>
      <c r="S2455" s="20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3">
        <f t="shared" si="190"/>
        <v>101</v>
      </c>
      <c r="P2456">
        <f t="shared" si="191"/>
        <v>271.51</v>
      </c>
      <c r="Q2456" s="9" t="s">
        <v>8332</v>
      </c>
      <c r="R2456" t="s">
        <v>8350</v>
      </c>
      <c r="S2456" s="20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3">
        <f t="shared" si="190"/>
        <v>182</v>
      </c>
      <c r="P2457">
        <f t="shared" si="191"/>
        <v>34.130000000000003</v>
      </c>
      <c r="Q2457" s="9" t="s">
        <v>8332</v>
      </c>
      <c r="R2457" t="s">
        <v>8350</v>
      </c>
      <c r="S2457" s="20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3">
        <f t="shared" si="190"/>
        <v>181</v>
      </c>
      <c r="P2458">
        <f t="shared" si="191"/>
        <v>40.49</v>
      </c>
      <c r="Q2458" s="9" t="s">
        <v>8332</v>
      </c>
      <c r="R2458" t="s">
        <v>8350</v>
      </c>
      <c r="S2458" s="20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3">
        <f t="shared" si="190"/>
        <v>102</v>
      </c>
      <c r="P2459">
        <f t="shared" si="191"/>
        <v>189.76</v>
      </c>
      <c r="Q2459" s="9" t="s">
        <v>8332</v>
      </c>
      <c r="R2459" t="s">
        <v>8350</v>
      </c>
      <c r="S2459" s="20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3">
        <f t="shared" si="190"/>
        <v>110</v>
      </c>
      <c r="P2460">
        <f t="shared" si="191"/>
        <v>68.86</v>
      </c>
      <c r="Q2460" s="9" t="s">
        <v>8332</v>
      </c>
      <c r="R2460" t="s">
        <v>8350</v>
      </c>
      <c r="S2460" s="20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3">
        <f t="shared" si="190"/>
        <v>102</v>
      </c>
      <c r="P2461">
        <f t="shared" si="191"/>
        <v>108.78</v>
      </c>
      <c r="Q2461" s="9" t="s">
        <v>8332</v>
      </c>
      <c r="R2461" t="s">
        <v>8350</v>
      </c>
      <c r="S2461" s="20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3">
        <f t="shared" si="190"/>
        <v>101</v>
      </c>
      <c r="P2462">
        <f t="shared" si="191"/>
        <v>125.99</v>
      </c>
      <c r="Q2462" s="9" t="s">
        <v>8332</v>
      </c>
      <c r="R2462" t="s">
        <v>8350</v>
      </c>
      <c r="S2462" s="20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3">
        <f t="shared" si="190"/>
        <v>104</v>
      </c>
      <c r="P2463">
        <f t="shared" si="191"/>
        <v>90.52</v>
      </c>
      <c r="Q2463" s="9" t="s">
        <v>8324</v>
      </c>
      <c r="R2463" t="s">
        <v>8345</v>
      </c>
      <c r="S2463" s="20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3">
        <f t="shared" si="190"/>
        <v>111</v>
      </c>
      <c r="P2464">
        <f t="shared" si="191"/>
        <v>28.88</v>
      </c>
      <c r="Q2464" s="9" t="s">
        <v>8324</v>
      </c>
      <c r="R2464" t="s">
        <v>8345</v>
      </c>
      <c r="S2464" s="20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5.6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3">
        <f t="shared" si="190"/>
        <v>116</v>
      </c>
      <c r="P2465">
        <f t="shared" si="191"/>
        <v>31</v>
      </c>
      <c r="Q2465" s="9" t="s">
        <v>8324</v>
      </c>
      <c r="R2465" t="s">
        <v>8345</v>
      </c>
      <c r="S2465" s="20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3">
        <f t="shared" si="190"/>
        <v>111</v>
      </c>
      <c r="P2466">
        <f t="shared" si="191"/>
        <v>51.67</v>
      </c>
      <c r="Q2466" s="9" t="s">
        <v>8324</v>
      </c>
      <c r="R2466" t="s">
        <v>8345</v>
      </c>
      <c r="S2466" s="20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3">
        <f t="shared" si="190"/>
        <v>180</v>
      </c>
      <c r="P2467">
        <f t="shared" si="191"/>
        <v>26.27</v>
      </c>
      <c r="Q2467" s="9" t="s">
        <v>8324</v>
      </c>
      <c r="R2467" t="s">
        <v>8345</v>
      </c>
      <c r="S2467" s="20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3">
        <f t="shared" si="190"/>
        <v>100</v>
      </c>
      <c r="P2468">
        <f t="shared" si="191"/>
        <v>48.08</v>
      </c>
      <c r="Q2468" s="9" t="s">
        <v>8324</v>
      </c>
      <c r="R2468" t="s">
        <v>8345</v>
      </c>
      <c r="S2468" s="20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3">
        <f t="shared" si="190"/>
        <v>119</v>
      </c>
      <c r="P2469">
        <f t="shared" si="191"/>
        <v>27.56</v>
      </c>
      <c r="Q2469" s="9" t="s">
        <v>8324</v>
      </c>
      <c r="R2469" t="s">
        <v>8345</v>
      </c>
      <c r="S2469" s="20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3">
        <f t="shared" si="190"/>
        <v>107</v>
      </c>
      <c r="P2470">
        <f t="shared" si="191"/>
        <v>36.97</v>
      </c>
      <c r="Q2470" s="9" t="s">
        <v>8324</v>
      </c>
      <c r="R2470" t="s">
        <v>8345</v>
      </c>
      <c r="S2470" s="20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3">
        <f t="shared" si="190"/>
        <v>114</v>
      </c>
      <c r="P2471">
        <f t="shared" si="191"/>
        <v>29.02</v>
      </c>
      <c r="Q2471" s="9" t="s">
        <v>8324</v>
      </c>
      <c r="R2471" t="s">
        <v>8345</v>
      </c>
      <c r="S2471" s="20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3">
        <f t="shared" si="190"/>
        <v>103</v>
      </c>
      <c r="P2472">
        <f t="shared" si="191"/>
        <v>28.66</v>
      </c>
      <c r="Q2472" s="9" t="s">
        <v>8324</v>
      </c>
      <c r="R2472" t="s">
        <v>8345</v>
      </c>
      <c r="S2472" s="20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3">
        <f t="shared" si="190"/>
        <v>128</v>
      </c>
      <c r="P2473">
        <f t="shared" si="191"/>
        <v>37.65</v>
      </c>
      <c r="Q2473" s="9" t="s">
        <v>8324</v>
      </c>
      <c r="R2473" t="s">
        <v>8345</v>
      </c>
      <c r="S2473" s="20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3">
        <f t="shared" si="190"/>
        <v>136</v>
      </c>
      <c r="P2474">
        <f t="shared" si="191"/>
        <v>97.9</v>
      </c>
      <c r="Q2474" s="9" t="s">
        <v>8324</v>
      </c>
      <c r="R2474" t="s">
        <v>8345</v>
      </c>
      <c r="S2474" s="20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3">
        <f t="shared" si="190"/>
        <v>100</v>
      </c>
      <c r="P2475">
        <f t="shared" si="191"/>
        <v>42.55</v>
      </c>
      <c r="Q2475" s="9" t="s">
        <v>8324</v>
      </c>
      <c r="R2475" t="s">
        <v>8345</v>
      </c>
      <c r="S2475" s="20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3">
        <f t="shared" si="190"/>
        <v>100</v>
      </c>
      <c r="P2476">
        <f t="shared" si="191"/>
        <v>131.58000000000001</v>
      </c>
      <c r="Q2476" s="9" t="s">
        <v>8324</v>
      </c>
      <c r="R2476" t="s">
        <v>8345</v>
      </c>
      <c r="S2476" s="20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3">
        <f t="shared" si="190"/>
        <v>105</v>
      </c>
      <c r="P2477">
        <f t="shared" si="191"/>
        <v>32.32</v>
      </c>
      <c r="Q2477" s="9" t="s">
        <v>8324</v>
      </c>
      <c r="R2477" t="s">
        <v>8345</v>
      </c>
      <c r="S2477" s="20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3">
        <f t="shared" si="190"/>
        <v>105</v>
      </c>
      <c r="P2478">
        <f t="shared" si="191"/>
        <v>61.1</v>
      </c>
      <c r="Q2478" s="9" t="s">
        <v>8324</v>
      </c>
      <c r="R2478" t="s">
        <v>8345</v>
      </c>
      <c r="S2478" s="20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3">
        <f t="shared" si="190"/>
        <v>171</v>
      </c>
      <c r="P2479">
        <f t="shared" si="191"/>
        <v>31.34</v>
      </c>
      <c r="Q2479" s="9" t="s">
        <v>8324</v>
      </c>
      <c r="R2479" t="s">
        <v>8345</v>
      </c>
      <c r="S2479" s="20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3">
        <f t="shared" si="190"/>
        <v>128</v>
      </c>
      <c r="P2480">
        <f t="shared" si="191"/>
        <v>129.11000000000001</v>
      </c>
      <c r="Q2480" s="9" t="s">
        <v>8324</v>
      </c>
      <c r="R2480" t="s">
        <v>8345</v>
      </c>
      <c r="S2480" s="20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3">
        <f t="shared" si="190"/>
        <v>133</v>
      </c>
      <c r="P2481">
        <f t="shared" si="191"/>
        <v>25.02</v>
      </c>
      <c r="Q2481" s="9" t="s">
        <v>8324</v>
      </c>
      <c r="R2481" t="s">
        <v>8345</v>
      </c>
      <c r="S2481" s="20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3">
        <f t="shared" si="190"/>
        <v>100</v>
      </c>
      <c r="P2482">
        <f t="shared" si="191"/>
        <v>250</v>
      </c>
      <c r="Q2482" s="9" t="s">
        <v>8324</v>
      </c>
      <c r="R2482" t="s">
        <v>8345</v>
      </c>
      <c r="S2482" s="20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3">
        <f t="shared" si="190"/>
        <v>113</v>
      </c>
      <c r="P2483">
        <f t="shared" si="191"/>
        <v>47.54</v>
      </c>
      <c r="Q2483" s="9" t="s">
        <v>8324</v>
      </c>
      <c r="R2483" t="s">
        <v>8345</v>
      </c>
      <c r="S2483" s="20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3">
        <f t="shared" si="190"/>
        <v>100</v>
      </c>
      <c r="P2484">
        <f t="shared" si="191"/>
        <v>40.04</v>
      </c>
      <c r="Q2484" s="9" t="s">
        <v>8324</v>
      </c>
      <c r="R2484" t="s">
        <v>8345</v>
      </c>
      <c r="S2484" s="20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3">
        <f t="shared" si="190"/>
        <v>114</v>
      </c>
      <c r="P2485">
        <f t="shared" si="191"/>
        <v>65.84</v>
      </c>
      <c r="Q2485" s="9" t="s">
        <v>8324</v>
      </c>
      <c r="R2485" t="s">
        <v>8345</v>
      </c>
      <c r="S2485" s="20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3">
        <f t="shared" si="190"/>
        <v>119</v>
      </c>
      <c r="P2486">
        <f t="shared" si="191"/>
        <v>46.4</v>
      </c>
      <c r="Q2486" s="9" t="s">
        <v>8324</v>
      </c>
      <c r="R2486" t="s">
        <v>8345</v>
      </c>
      <c r="S2486" s="20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3">
        <f t="shared" si="190"/>
        <v>103</v>
      </c>
      <c r="P2487">
        <f t="shared" si="191"/>
        <v>50.37</v>
      </c>
      <c r="Q2487" s="9" t="s">
        <v>8324</v>
      </c>
      <c r="R2487" t="s">
        <v>8345</v>
      </c>
      <c r="S2487" s="20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3">
        <f t="shared" si="190"/>
        <v>266</v>
      </c>
      <c r="P2488">
        <f t="shared" si="191"/>
        <v>26.57</v>
      </c>
      <c r="Q2488" s="9" t="s">
        <v>8324</v>
      </c>
      <c r="R2488" t="s">
        <v>8345</v>
      </c>
      <c r="S2488" s="20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3">
        <f t="shared" si="190"/>
        <v>100</v>
      </c>
      <c r="P2489">
        <f t="shared" si="191"/>
        <v>39.49</v>
      </c>
      <c r="Q2489" s="9" t="s">
        <v>8324</v>
      </c>
      <c r="R2489" t="s">
        <v>8345</v>
      </c>
      <c r="S2489" s="20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3">
        <f t="shared" si="190"/>
        <v>107</v>
      </c>
      <c r="P2490">
        <f t="shared" si="191"/>
        <v>49.25</v>
      </c>
      <c r="Q2490" s="9" t="s">
        <v>8324</v>
      </c>
      <c r="R2490" t="s">
        <v>8345</v>
      </c>
      <c r="S2490" s="20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3">
        <f t="shared" si="190"/>
        <v>134</v>
      </c>
      <c r="P2491">
        <f t="shared" si="191"/>
        <v>62.38</v>
      </c>
      <c r="Q2491" s="9" t="s">
        <v>8324</v>
      </c>
      <c r="R2491" t="s">
        <v>8345</v>
      </c>
      <c r="S2491" s="20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3">
        <f t="shared" si="190"/>
        <v>121</v>
      </c>
      <c r="P2492">
        <f t="shared" si="191"/>
        <v>37.94</v>
      </c>
      <c r="Q2492" s="9" t="s">
        <v>8324</v>
      </c>
      <c r="R2492" t="s">
        <v>8345</v>
      </c>
      <c r="S2492" s="20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3">
        <f t="shared" si="190"/>
        <v>103</v>
      </c>
      <c r="P2493">
        <f t="shared" si="191"/>
        <v>51.6</v>
      </c>
      <c r="Q2493" s="9" t="s">
        <v>8324</v>
      </c>
      <c r="R2493" t="s">
        <v>8345</v>
      </c>
      <c r="S2493" s="20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3">
        <f t="shared" si="190"/>
        <v>125</v>
      </c>
      <c r="P2494">
        <f t="shared" si="191"/>
        <v>27.78</v>
      </c>
      <c r="Q2494" s="9" t="s">
        <v>8324</v>
      </c>
      <c r="R2494" t="s">
        <v>8345</v>
      </c>
      <c r="S2494" s="20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3">
        <f t="shared" si="190"/>
        <v>129</v>
      </c>
      <c r="P2495">
        <f t="shared" si="191"/>
        <v>99.38</v>
      </c>
      <c r="Q2495" s="9" t="s">
        <v>8324</v>
      </c>
      <c r="R2495" t="s">
        <v>8345</v>
      </c>
      <c r="S2495" s="20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3">
        <f t="shared" si="190"/>
        <v>101</v>
      </c>
      <c r="P2496">
        <f t="shared" si="191"/>
        <v>38.85</v>
      </c>
      <c r="Q2496" s="9" t="s">
        <v>8324</v>
      </c>
      <c r="R2496" t="s">
        <v>8345</v>
      </c>
      <c r="S2496" s="20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3">
        <f t="shared" si="190"/>
        <v>128</v>
      </c>
      <c r="P2497">
        <f t="shared" si="191"/>
        <v>45.55</v>
      </c>
      <c r="Q2497" s="9" t="s">
        <v>8324</v>
      </c>
      <c r="R2497" t="s">
        <v>8345</v>
      </c>
      <c r="S2497" s="20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3">
        <f t="shared" ref="O2498:O2561" si="195">ROUND(E2498/D2498*100,0)</f>
        <v>100</v>
      </c>
      <c r="P2498">
        <f t="shared" ref="P2498:P2561" si="196">IFERROR(ROUND(E2498/L2498,2),0)</f>
        <v>600</v>
      </c>
      <c r="Q2498" s="9" t="s">
        <v>8324</v>
      </c>
      <c r="R2498" t="s">
        <v>8345</v>
      </c>
      <c r="S2498" s="20">
        <f t="shared" ref="S2498:S2561" si="197">(((J2498/60)/60)/24)+DATE(1970,1,1)</f>
        <v>41327.996435185189</v>
      </c>
      <c r="T2498" s="14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3">
        <f t="shared" si="195"/>
        <v>113</v>
      </c>
      <c r="P2499">
        <f t="shared" si="196"/>
        <v>80.55</v>
      </c>
      <c r="Q2499" s="9" t="s">
        <v>8324</v>
      </c>
      <c r="R2499" t="s">
        <v>8345</v>
      </c>
      <c r="S2499" s="20">
        <f t="shared" si="197"/>
        <v>40730.878912037035</v>
      </c>
      <c r="T2499" s="14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3">
        <f t="shared" si="195"/>
        <v>106</v>
      </c>
      <c r="P2500">
        <f t="shared" si="196"/>
        <v>52.8</v>
      </c>
      <c r="Q2500" s="9" t="s">
        <v>8324</v>
      </c>
      <c r="R2500" t="s">
        <v>8345</v>
      </c>
      <c r="S2500" s="20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3">
        <f t="shared" si="195"/>
        <v>203</v>
      </c>
      <c r="P2501">
        <f t="shared" si="196"/>
        <v>47.68</v>
      </c>
      <c r="Q2501" s="9" t="s">
        <v>8324</v>
      </c>
      <c r="R2501" t="s">
        <v>8345</v>
      </c>
      <c r="S2501" s="20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3">
        <f t="shared" si="195"/>
        <v>113</v>
      </c>
      <c r="P2502">
        <f t="shared" si="196"/>
        <v>23.45</v>
      </c>
      <c r="Q2502" s="9" t="s">
        <v>8324</v>
      </c>
      <c r="R2502" t="s">
        <v>8345</v>
      </c>
      <c r="S2502" s="20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3">
        <f t="shared" si="195"/>
        <v>3</v>
      </c>
      <c r="P2503">
        <f t="shared" si="196"/>
        <v>40.14</v>
      </c>
      <c r="Q2503" s="9" t="s">
        <v>8332</v>
      </c>
      <c r="R2503" t="s">
        <v>8336</v>
      </c>
      <c r="S2503" s="20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3">
        <f t="shared" si="195"/>
        <v>0</v>
      </c>
      <c r="P2504">
        <f t="shared" si="196"/>
        <v>17.2</v>
      </c>
      <c r="Q2504" s="9" t="s">
        <v>8332</v>
      </c>
      <c r="R2504" t="s">
        <v>8336</v>
      </c>
      <c r="S2504" s="20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3">
        <f t="shared" si="195"/>
        <v>0</v>
      </c>
      <c r="P2505">
        <f t="shared" si="196"/>
        <v>0</v>
      </c>
      <c r="Q2505" s="9" t="s">
        <v>8332</v>
      </c>
      <c r="R2505" t="s">
        <v>8336</v>
      </c>
      <c r="S2505" s="20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3">
        <f t="shared" si="195"/>
        <v>0</v>
      </c>
      <c r="P2506">
        <f t="shared" si="196"/>
        <v>0</v>
      </c>
      <c r="Q2506" s="9" t="s">
        <v>8332</v>
      </c>
      <c r="R2506" t="s">
        <v>8336</v>
      </c>
      <c r="S2506" s="20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3">
        <f t="shared" si="195"/>
        <v>0</v>
      </c>
      <c r="P2507">
        <f t="shared" si="196"/>
        <v>0</v>
      </c>
      <c r="Q2507" s="9" t="s">
        <v>8332</v>
      </c>
      <c r="R2507" t="s">
        <v>8336</v>
      </c>
      <c r="S2507" s="20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3">
        <f t="shared" si="195"/>
        <v>1</v>
      </c>
      <c r="P2508">
        <f t="shared" si="196"/>
        <v>15</v>
      </c>
      <c r="Q2508" s="9" t="s">
        <v>8332</v>
      </c>
      <c r="R2508" t="s">
        <v>8336</v>
      </c>
      <c r="S2508" s="20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5.6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3">
        <f t="shared" si="195"/>
        <v>0</v>
      </c>
      <c r="P2509">
        <f t="shared" si="196"/>
        <v>0</v>
      </c>
      <c r="Q2509" s="9" t="s">
        <v>8332</v>
      </c>
      <c r="R2509" t="s">
        <v>8336</v>
      </c>
      <c r="S2509" s="20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3">
        <f t="shared" si="195"/>
        <v>0</v>
      </c>
      <c r="P2510">
        <f t="shared" si="196"/>
        <v>0</v>
      </c>
      <c r="Q2510" s="9" t="s">
        <v>8332</v>
      </c>
      <c r="R2510" t="s">
        <v>8336</v>
      </c>
      <c r="S2510" s="20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3">
        <f t="shared" si="195"/>
        <v>1</v>
      </c>
      <c r="P2511">
        <f t="shared" si="196"/>
        <v>35.71</v>
      </c>
      <c r="Q2511" s="9" t="s">
        <v>8332</v>
      </c>
      <c r="R2511" t="s">
        <v>8336</v>
      </c>
      <c r="S2511" s="20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3">
        <f t="shared" si="195"/>
        <v>0</v>
      </c>
      <c r="P2512">
        <f t="shared" si="196"/>
        <v>37.5</v>
      </c>
      <c r="Q2512" s="9" t="s">
        <v>8332</v>
      </c>
      <c r="R2512" t="s">
        <v>8336</v>
      </c>
      <c r="S2512" s="20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3">
        <f t="shared" si="195"/>
        <v>0</v>
      </c>
      <c r="P2513">
        <f t="shared" si="196"/>
        <v>0</v>
      </c>
      <c r="Q2513" s="9" t="s">
        <v>8332</v>
      </c>
      <c r="R2513" t="s">
        <v>8336</v>
      </c>
      <c r="S2513" s="20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3">
        <f t="shared" si="195"/>
        <v>0</v>
      </c>
      <c r="P2514">
        <f t="shared" si="196"/>
        <v>0</v>
      </c>
      <c r="Q2514" s="9" t="s">
        <v>8332</v>
      </c>
      <c r="R2514" t="s">
        <v>8336</v>
      </c>
      <c r="S2514" s="20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3">
        <f t="shared" si="195"/>
        <v>0</v>
      </c>
      <c r="P2515">
        <f t="shared" si="196"/>
        <v>0</v>
      </c>
      <c r="Q2515" s="9" t="s">
        <v>8332</v>
      </c>
      <c r="R2515" t="s">
        <v>8336</v>
      </c>
      <c r="S2515" s="20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3">
        <f t="shared" si="195"/>
        <v>2</v>
      </c>
      <c r="P2516">
        <f t="shared" si="196"/>
        <v>52.5</v>
      </c>
      <c r="Q2516" s="9" t="s">
        <v>8332</v>
      </c>
      <c r="R2516" t="s">
        <v>8336</v>
      </c>
      <c r="S2516" s="20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3">
        <f t="shared" si="195"/>
        <v>19</v>
      </c>
      <c r="P2517">
        <f t="shared" si="196"/>
        <v>77.5</v>
      </c>
      <c r="Q2517" s="9" t="s">
        <v>8332</v>
      </c>
      <c r="R2517" t="s">
        <v>8336</v>
      </c>
      <c r="S2517" s="20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3">
        <f t="shared" si="195"/>
        <v>0</v>
      </c>
      <c r="P2518">
        <f t="shared" si="196"/>
        <v>0</v>
      </c>
      <c r="Q2518" s="9" t="s">
        <v>8332</v>
      </c>
      <c r="R2518" t="s">
        <v>8336</v>
      </c>
      <c r="S2518" s="20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3">
        <f t="shared" si="195"/>
        <v>10</v>
      </c>
      <c r="P2519">
        <f t="shared" si="196"/>
        <v>53.55</v>
      </c>
      <c r="Q2519" s="9" t="s">
        <v>8332</v>
      </c>
      <c r="R2519" t="s">
        <v>8336</v>
      </c>
      <c r="S2519" s="20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3">
        <f t="shared" si="195"/>
        <v>0</v>
      </c>
      <c r="P2520">
        <f t="shared" si="196"/>
        <v>0</v>
      </c>
      <c r="Q2520" s="9" t="s">
        <v>8332</v>
      </c>
      <c r="R2520" t="s">
        <v>8336</v>
      </c>
      <c r="S2520" s="20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3">
        <f t="shared" si="195"/>
        <v>0</v>
      </c>
      <c r="P2521">
        <f t="shared" si="196"/>
        <v>16.25</v>
      </c>
      <c r="Q2521" s="9" t="s">
        <v>8332</v>
      </c>
      <c r="R2521" t="s">
        <v>8336</v>
      </c>
      <c r="S2521" s="20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3">
        <f t="shared" si="195"/>
        <v>0</v>
      </c>
      <c r="P2522">
        <f t="shared" si="196"/>
        <v>0</v>
      </c>
      <c r="Q2522" s="9" t="s">
        <v>8332</v>
      </c>
      <c r="R2522" t="s">
        <v>8336</v>
      </c>
      <c r="S2522" s="20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3">
        <f t="shared" si="195"/>
        <v>109</v>
      </c>
      <c r="P2523">
        <f t="shared" si="196"/>
        <v>103.68</v>
      </c>
      <c r="Q2523" s="9" t="s">
        <v>8324</v>
      </c>
      <c r="R2523" t="s">
        <v>8356</v>
      </c>
      <c r="S2523" s="20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3">
        <f t="shared" si="195"/>
        <v>100</v>
      </c>
      <c r="P2524">
        <f t="shared" si="196"/>
        <v>185.19</v>
      </c>
      <c r="Q2524" s="9" t="s">
        <v>8324</v>
      </c>
      <c r="R2524" t="s">
        <v>8356</v>
      </c>
      <c r="S2524" s="20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3">
        <f t="shared" si="195"/>
        <v>156</v>
      </c>
      <c r="P2525">
        <f t="shared" si="196"/>
        <v>54.15</v>
      </c>
      <c r="Q2525" s="9" t="s">
        <v>8324</v>
      </c>
      <c r="R2525" t="s">
        <v>8356</v>
      </c>
      <c r="S2525" s="20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3">
        <f t="shared" si="195"/>
        <v>102</v>
      </c>
      <c r="P2526">
        <f t="shared" si="196"/>
        <v>177.21</v>
      </c>
      <c r="Q2526" s="9" t="s">
        <v>8324</v>
      </c>
      <c r="R2526" t="s">
        <v>8356</v>
      </c>
      <c r="S2526" s="20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3">
        <f t="shared" si="195"/>
        <v>100</v>
      </c>
      <c r="P2527">
        <f t="shared" si="196"/>
        <v>100.33</v>
      </c>
      <c r="Q2527" s="9" t="s">
        <v>8324</v>
      </c>
      <c r="R2527" t="s">
        <v>8356</v>
      </c>
      <c r="S2527" s="20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3">
        <f t="shared" si="195"/>
        <v>113</v>
      </c>
      <c r="P2528">
        <f t="shared" si="196"/>
        <v>136.91</v>
      </c>
      <c r="Q2528" s="9" t="s">
        <v>8324</v>
      </c>
      <c r="R2528" t="s">
        <v>8356</v>
      </c>
      <c r="S2528" s="20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3">
        <f t="shared" si="195"/>
        <v>102</v>
      </c>
      <c r="P2529">
        <f t="shared" si="196"/>
        <v>57.54</v>
      </c>
      <c r="Q2529" s="9" t="s">
        <v>8324</v>
      </c>
      <c r="R2529" t="s">
        <v>8356</v>
      </c>
      <c r="S2529" s="20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3">
        <f t="shared" si="195"/>
        <v>107</v>
      </c>
      <c r="P2530">
        <f t="shared" si="196"/>
        <v>52.96</v>
      </c>
      <c r="Q2530" s="9" t="s">
        <v>8324</v>
      </c>
      <c r="R2530" t="s">
        <v>8356</v>
      </c>
      <c r="S2530" s="20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3">
        <f t="shared" si="195"/>
        <v>104</v>
      </c>
      <c r="P2531">
        <f t="shared" si="196"/>
        <v>82.33</v>
      </c>
      <c r="Q2531" s="9" t="s">
        <v>8324</v>
      </c>
      <c r="R2531" t="s">
        <v>8356</v>
      </c>
      <c r="S2531" s="20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3">
        <f t="shared" si="195"/>
        <v>100</v>
      </c>
      <c r="P2532">
        <f t="shared" si="196"/>
        <v>135.41999999999999</v>
      </c>
      <c r="Q2532" s="9" t="s">
        <v>8324</v>
      </c>
      <c r="R2532" t="s">
        <v>8356</v>
      </c>
      <c r="S2532" s="20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3">
        <f t="shared" si="195"/>
        <v>100</v>
      </c>
      <c r="P2533">
        <f t="shared" si="196"/>
        <v>74.069999999999993</v>
      </c>
      <c r="Q2533" s="9" t="s">
        <v>8324</v>
      </c>
      <c r="R2533" t="s">
        <v>8356</v>
      </c>
      <c r="S2533" s="20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3">
        <f t="shared" si="195"/>
        <v>126</v>
      </c>
      <c r="P2534">
        <f t="shared" si="196"/>
        <v>84.08</v>
      </c>
      <c r="Q2534" s="9" t="s">
        <v>8324</v>
      </c>
      <c r="R2534" t="s">
        <v>8356</v>
      </c>
      <c r="S2534" s="20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3">
        <f t="shared" si="195"/>
        <v>111</v>
      </c>
      <c r="P2535">
        <f t="shared" si="196"/>
        <v>61.03</v>
      </c>
      <c r="Q2535" s="9" t="s">
        <v>8324</v>
      </c>
      <c r="R2535" t="s">
        <v>8356</v>
      </c>
      <c r="S2535" s="20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3">
        <f t="shared" si="195"/>
        <v>105</v>
      </c>
      <c r="P2536">
        <f t="shared" si="196"/>
        <v>150</v>
      </c>
      <c r="Q2536" s="9" t="s">
        <v>8324</v>
      </c>
      <c r="R2536" t="s">
        <v>8356</v>
      </c>
      <c r="S2536" s="20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5.6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3">
        <f t="shared" si="195"/>
        <v>104</v>
      </c>
      <c r="P2537">
        <f t="shared" si="196"/>
        <v>266.08999999999997</v>
      </c>
      <c r="Q2537" s="9" t="s">
        <v>8324</v>
      </c>
      <c r="R2537" t="s">
        <v>8356</v>
      </c>
      <c r="S2537" s="20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3">
        <f t="shared" si="195"/>
        <v>116</v>
      </c>
      <c r="P2538">
        <f t="shared" si="196"/>
        <v>7.25</v>
      </c>
      <c r="Q2538" s="9" t="s">
        <v>8324</v>
      </c>
      <c r="R2538" t="s">
        <v>8356</v>
      </c>
      <c r="S2538" s="20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3">
        <f t="shared" si="195"/>
        <v>110</v>
      </c>
      <c r="P2539">
        <f t="shared" si="196"/>
        <v>100</v>
      </c>
      <c r="Q2539" s="9" t="s">
        <v>8324</v>
      </c>
      <c r="R2539" t="s">
        <v>8356</v>
      </c>
      <c r="S2539" s="20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3">
        <f t="shared" si="195"/>
        <v>113</v>
      </c>
      <c r="P2540">
        <f t="shared" si="196"/>
        <v>109.96</v>
      </c>
      <c r="Q2540" s="9" t="s">
        <v>8324</v>
      </c>
      <c r="R2540" t="s">
        <v>8356</v>
      </c>
      <c r="S2540" s="20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3">
        <f t="shared" si="195"/>
        <v>100</v>
      </c>
      <c r="P2541">
        <f t="shared" si="196"/>
        <v>169.92</v>
      </c>
      <c r="Q2541" s="9" t="s">
        <v>8324</v>
      </c>
      <c r="R2541" t="s">
        <v>8356</v>
      </c>
      <c r="S2541" s="20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3">
        <f t="shared" si="195"/>
        <v>103</v>
      </c>
      <c r="P2542">
        <f t="shared" si="196"/>
        <v>95.74</v>
      </c>
      <c r="Q2542" s="9" t="s">
        <v>8324</v>
      </c>
      <c r="R2542" t="s">
        <v>8356</v>
      </c>
      <c r="S2542" s="20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3">
        <f t="shared" si="195"/>
        <v>107</v>
      </c>
      <c r="P2543">
        <f t="shared" si="196"/>
        <v>59.46</v>
      </c>
      <c r="Q2543" s="9" t="s">
        <v>8324</v>
      </c>
      <c r="R2543" t="s">
        <v>8356</v>
      </c>
      <c r="S2543" s="20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3">
        <f t="shared" si="195"/>
        <v>104</v>
      </c>
      <c r="P2544">
        <f t="shared" si="196"/>
        <v>55.77</v>
      </c>
      <c r="Q2544" s="9" t="s">
        <v>8324</v>
      </c>
      <c r="R2544" t="s">
        <v>8356</v>
      </c>
      <c r="S2544" s="20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3">
        <f t="shared" si="195"/>
        <v>156</v>
      </c>
      <c r="P2545">
        <f t="shared" si="196"/>
        <v>30.08</v>
      </c>
      <c r="Q2545" s="9" t="s">
        <v>8324</v>
      </c>
      <c r="R2545" t="s">
        <v>8356</v>
      </c>
      <c r="S2545" s="20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3">
        <f t="shared" si="195"/>
        <v>101</v>
      </c>
      <c r="P2546">
        <f t="shared" si="196"/>
        <v>88.44</v>
      </c>
      <c r="Q2546" s="9" t="s">
        <v>8324</v>
      </c>
      <c r="R2546" t="s">
        <v>8356</v>
      </c>
      <c r="S2546" s="20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3">
        <f t="shared" si="195"/>
        <v>195</v>
      </c>
      <c r="P2547">
        <f t="shared" si="196"/>
        <v>64.03</v>
      </c>
      <c r="Q2547" s="9" t="s">
        <v>8324</v>
      </c>
      <c r="R2547" t="s">
        <v>8356</v>
      </c>
      <c r="S2547" s="20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3">
        <f t="shared" si="195"/>
        <v>112</v>
      </c>
      <c r="P2548">
        <f t="shared" si="196"/>
        <v>60.15</v>
      </c>
      <c r="Q2548" s="9" t="s">
        <v>8324</v>
      </c>
      <c r="R2548" t="s">
        <v>8356</v>
      </c>
      <c r="S2548" s="20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3">
        <f t="shared" si="195"/>
        <v>120</v>
      </c>
      <c r="P2549">
        <f t="shared" si="196"/>
        <v>49.19</v>
      </c>
      <c r="Q2549" s="9" t="s">
        <v>8324</v>
      </c>
      <c r="R2549" t="s">
        <v>8356</v>
      </c>
      <c r="S2549" s="20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3">
        <f t="shared" si="195"/>
        <v>102</v>
      </c>
      <c r="P2550">
        <f t="shared" si="196"/>
        <v>165.16</v>
      </c>
      <c r="Q2550" s="9" t="s">
        <v>8324</v>
      </c>
      <c r="R2550" t="s">
        <v>8356</v>
      </c>
      <c r="S2550" s="20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3">
        <f t="shared" si="195"/>
        <v>103</v>
      </c>
      <c r="P2551">
        <f t="shared" si="196"/>
        <v>43.62</v>
      </c>
      <c r="Q2551" s="9" t="s">
        <v>8324</v>
      </c>
      <c r="R2551" t="s">
        <v>8356</v>
      </c>
      <c r="S2551" s="20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3">
        <f t="shared" si="195"/>
        <v>101</v>
      </c>
      <c r="P2552">
        <f t="shared" si="196"/>
        <v>43.7</v>
      </c>
      <c r="Q2552" s="9" t="s">
        <v>8324</v>
      </c>
      <c r="R2552" t="s">
        <v>8356</v>
      </c>
      <c r="S2552" s="20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3">
        <f t="shared" si="195"/>
        <v>103</v>
      </c>
      <c r="P2553">
        <f t="shared" si="196"/>
        <v>67.42</v>
      </c>
      <c r="Q2553" s="9" t="s">
        <v>8324</v>
      </c>
      <c r="R2553" t="s">
        <v>8356</v>
      </c>
      <c r="S2553" s="20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3">
        <f t="shared" si="195"/>
        <v>107</v>
      </c>
      <c r="P2554">
        <f t="shared" si="196"/>
        <v>177.5</v>
      </c>
      <c r="Q2554" s="9" t="s">
        <v>8324</v>
      </c>
      <c r="R2554" t="s">
        <v>8356</v>
      </c>
      <c r="S2554" s="20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3">
        <f t="shared" si="195"/>
        <v>156</v>
      </c>
      <c r="P2555">
        <f t="shared" si="196"/>
        <v>38.880000000000003</v>
      </c>
      <c r="Q2555" s="9" t="s">
        <v>8324</v>
      </c>
      <c r="R2555" t="s">
        <v>8356</v>
      </c>
      <c r="S2555" s="20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3">
        <f t="shared" si="195"/>
        <v>123</v>
      </c>
      <c r="P2556">
        <f t="shared" si="196"/>
        <v>54.99</v>
      </c>
      <c r="Q2556" s="9" t="s">
        <v>8324</v>
      </c>
      <c r="R2556" t="s">
        <v>8356</v>
      </c>
      <c r="S2556" s="20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3">
        <f t="shared" si="195"/>
        <v>107</v>
      </c>
      <c r="P2557">
        <f t="shared" si="196"/>
        <v>61.34</v>
      </c>
      <c r="Q2557" s="9" t="s">
        <v>8324</v>
      </c>
      <c r="R2557" t="s">
        <v>8356</v>
      </c>
      <c r="S2557" s="20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3">
        <f t="shared" si="195"/>
        <v>106</v>
      </c>
      <c r="P2558">
        <f t="shared" si="196"/>
        <v>23.12</v>
      </c>
      <c r="Q2558" s="9" t="s">
        <v>8324</v>
      </c>
      <c r="R2558" t="s">
        <v>8356</v>
      </c>
      <c r="S2558" s="20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3">
        <f t="shared" si="195"/>
        <v>118</v>
      </c>
      <c r="P2559">
        <f t="shared" si="196"/>
        <v>29.61</v>
      </c>
      <c r="Q2559" s="9" t="s">
        <v>8324</v>
      </c>
      <c r="R2559" t="s">
        <v>8356</v>
      </c>
      <c r="S2559" s="20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3">
        <f t="shared" si="195"/>
        <v>109</v>
      </c>
      <c r="P2560">
        <f t="shared" si="196"/>
        <v>75.61</v>
      </c>
      <c r="Q2560" s="9" t="s">
        <v>8324</v>
      </c>
      <c r="R2560" t="s">
        <v>8356</v>
      </c>
      <c r="S2560" s="20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3">
        <f t="shared" si="195"/>
        <v>111</v>
      </c>
      <c r="P2561">
        <f t="shared" si="196"/>
        <v>35.6</v>
      </c>
      <c r="Q2561" s="9" t="s">
        <v>8324</v>
      </c>
      <c r="R2561" t="s">
        <v>8356</v>
      </c>
      <c r="S2561" s="20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3">
        <f t="shared" ref="O2562:O2625" si="200">ROUND(E2562/D2562*100,0)</f>
        <v>100</v>
      </c>
      <c r="P2562">
        <f t="shared" ref="P2562:P2625" si="201">IFERROR(ROUND(E2562/L2562,2),0)</f>
        <v>143</v>
      </c>
      <c r="Q2562" s="9" t="s">
        <v>8324</v>
      </c>
      <c r="R2562" t="s">
        <v>8356</v>
      </c>
      <c r="S2562" s="20">
        <f t="shared" ref="S2562:S2625" si="202">(((J2562/60)/60)/24)+DATE(1970,1,1)</f>
        <v>42039.951087962967</v>
      </c>
      <c r="T2562" s="14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3">
        <f t="shared" si="200"/>
        <v>0</v>
      </c>
      <c r="P2563">
        <f t="shared" si="201"/>
        <v>0</v>
      </c>
      <c r="Q2563" s="9" t="s">
        <v>8332</v>
      </c>
      <c r="R2563" t="s">
        <v>8333</v>
      </c>
      <c r="S2563" s="20">
        <f t="shared" si="202"/>
        <v>42260.528807870374</v>
      </c>
      <c r="T2563" s="14">
        <f t="shared" si="203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3">
        <f t="shared" si="200"/>
        <v>1</v>
      </c>
      <c r="P2564">
        <f t="shared" si="201"/>
        <v>25</v>
      </c>
      <c r="Q2564" s="9" t="s">
        <v>8332</v>
      </c>
      <c r="R2564" t="s">
        <v>8333</v>
      </c>
      <c r="S2564" s="20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3">
        <f t="shared" si="200"/>
        <v>0</v>
      </c>
      <c r="P2565">
        <f t="shared" si="201"/>
        <v>0</v>
      </c>
      <c r="Q2565" s="9" t="s">
        <v>8332</v>
      </c>
      <c r="R2565" t="s">
        <v>8333</v>
      </c>
      <c r="S2565" s="20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3">
        <f t="shared" si="200"/>
        <v>0</v>
      </c>
      <c r="P2566">
        <f t="shared" si="201"/>
        <v>0</v>
      </c>
      <c r="Q2566" s="9" t="s">
        <v>8332</v>
      </c>
      <c r="R2566" t="s">
        <v>8333</v>
      </c>
      <c r="S2566" s="20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3">
        <f t="shared" si="200"/>
        <v>1</v>
      </c>
      <c r="P2567">
        <f t="shared" si="201"/>
        <v>100</v>
      </c>
      <c r="Q2567" s="9" t="s">
        <v>8332</v>
      </c>
      <c r="R2567" t="s">
        <v>8333</v>
      </c>
      <c r="S2567" s="20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3">
        <f t="shared" si="200"/>
        <v>0</v>
      </c>
      <c r="P2568">
        <f t="shared" si="201"/>
        <v>0</v>
      </c>
      <c r="Q2568" s="9" t="s">
        <v>8332</v>
      </c>
      <c r="R2568" t="s">
        <v>8333</v>
      </c>
      <c r="S2568" s="20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3">
        <f t="shared" si="200"/>
        <v>0</v>
      </c>
      <c r="P2569">
        <f t="shared" si="201"/>
        <v>60</v>
      </c>
      <c r="Q2569" s="9" t="s">
        <v>8332</v>
      </c>
      <c r="R2569" t="s">
        <v>8333</v>
      </c>
      <c r="S2569" s="20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3">
        <f t="shared" si="200"/>
        <v>1</v>
      </c>
      <c r="P2570">
        <f t="shared" si="201"/>
        <v>50</v>
      </c>
      <c r="Q2570" s="9" t="s">
        <v>8332</v>
      </c>
      <c r="R2570" t="s">
        <v>8333</v>
      </c>
      <c r="S2570" s="20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3">
        <f t="shared" si="200"/>
        <v>2</v>
      </c>
      <c r="P2571">
        <f t="shared" si="201"/>
        <v>72.5</v>
      </c>
      <c r="Q2571" s="9" t="s">
        <v>8332</v>
      </c>
      <c r="R2571" t="s">
        <v>8333</v>
      </c>
      <c r="S2571" s="20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3">
        <f t="shared" si="200"/>
        <v>1</v>
      </c>
      <c r="P2572">
        <f t="shared" si="201"/>
        <v>29.5</v>
      </c>
      <c r="Q2572" s="9" t="s">
        <v>8332</v>
      </c>
      <c r="R2572" t="s">
        <v>8333</v>
      </c>
      <c r="S2572" s="20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3">
        <f t="shared" si="200"/>
        <v>0</v>
      </c>
      <c r="P2573">
        <f t="shared" si="201"/>
        <v>62.5</v>
      </c>
      <c r="Q2573" s="9" t="s">
        <v>8332</v>
      </c>
      <c r="R2573" t="s">
        <v>8333</v>
      </c>
      <c r="S2573" s="20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3">
        <f t="shared" si="200"/>
        <v>0</v>
      </c>
      <c r="P2574">
        <f t="shared" si="201"/>
        <v>0</v>
      </c>
      <c r="Q2574" s="9" t="s">
        <v>8332</v>
      </c>
      <c r="R2574" t="s">
        <v>8333</v>
      </c>
      <c r="S2574" s="20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3">
        <f t="shared" si="200"/>
        <v>0</v>
      </c>
      <c r="P2575">
        <f t="shared" si="201"/>
        <v>0</v>
      </c>
      <c r="Q2575" s="9" t="s">
        <v>8332</v>
      </c>
      <c r="R2575" t="s">
        <v>8333</v>
      </c>
      <c r="S2575" s="20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3">
        <f t="shared" si="200"/>
        <v>0</v>
      </c>
      <c r="P2576">
        <f t="shared" si="201"/>
        <v>0</v>
      </c>
      <c r="Q2576" s="9" t="s">
        <v>8332</v>
      </c>
      <c r="R2576" t="s">
        <v>8333</v>
      </c>
      <c r="S2576" s="20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3">
        <f t="shared" si="200"/>
        <v>0</v>
      </c>
      <c r="P2577">
        <f t="shared" si="201"/>
        <v>0</v>
      </c>
      <c r="Q2577" s="9" t="s">
        <v>8332</v>
      </c>
      <c r="R2577" t="s">
        <v>8333</v>
      </c>
      <c r="S2577" s="20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3">
        <f t="shared" si="200"/>
        <v>0</v>
      </c>
      <c r="P2578">
        <f t="shared" si="201"/>
        <v>0</v>
      </c>
      <c r="Q2578" s="9" t="s">
        <v>8332</v>
      </c>
      <c r="R2578" t="s">
        <v>8333</v>
      </c>
      <c r="S2578" s="20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3">
        <f t="shared" si="200"/>
        <v>0</v>
      </c>
      <c r="P2579">
        <f t="shared" si="201"/>
        <v>0</v>
      </c>
      <c r="Q2579" s="9" t="s">
        <v>8332</v>
      </c>
      <c r="R2579" t="s">
        <v>8333</v>
      </c>
      <c r="S2579" s="20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3">
        <f t="shared" si="200"/>
        <v>0</v>
      </c>
      <c r="P2580">
        <f t="shared" si="201"/>
        <v>0</v>
      </c>
      <c r="Q2580" s="9" t="s">
        <v>8332</v>
      </c>
      <c r="R2580" t="s">
        <v>8333</v>
      </c>
      <c r="S2580" s="20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3">
        <f t="shared" si="200"/>
        <v>0</v>
      </c>
      <c r="P2581">
        <f t="shared" si="201"/>
        <v>23.08</v>
      </c>
      <c r="Q2581" s="9" t="s">
        <v>8332</v>
      </c>
      <c r="R2581" t="s">
        <v>8333</v>
      </c>
      <c r="S2581" s="20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3">
        <f t="shared" si="200"/>
        <v>1</v>
      </c>
      <c r="P2582">
        <f t="shared" si="201"/>
        <v>25.5</v>
      </c>
      <c r="Q2582" s="9" t="s">
        <v>8332</v>
      </c>
      <c r="R2582" t="s">
        <v>8333</v>
      </c>
      <c r="S2582" s="20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3">
        <f t="shared" si="200"/>
        <v>11</v>
      </c>
      <c r="P2583">
        <f t="shared" si="201"/>
        <v>48.18</v>
      </c>
      <c r="Q2583" s="9" t="s">
        <v>8332</v>
      </c>
      <c r="R2583" t="s">
        <v>8333</v>
      </c>
      <c r="S2583" s="20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3">
        <f t="shared" si="200"/>
        <v>0</v>
      </c>
      <c r="P2584">
        <f t="shared" si="201"/>
        <v>1</v>
      </c>
      <c r="Q2584" s="9" t="s">
        <v>8332</v>
      </c>
      <c r="R2584" t="s">
        <v>8333</v>
      </c>
      <c r="S2584" s="20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3">
        <f t="shared" si="200"/>
        <v>1</v>
      </c>
      <c r="P2585">
        <f t="shared" si="201"/>
        <v>1</v>
      </c>
      <c r="Q2585" s="9" t="s">
        <v>8332</v>
      </c>
      <c r="R2585" t="s">
        <v>8333</v>
      </c>
      <c r="S2585" s="20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3">
        <f t="shared" si="200"/>
        <v>0</v>
      </c>
      <c r="P2586">
        <f t="shared" si="201"/>
        <v>0</v>
      </c>
      <c r="Q2586" s="9" t="s">
        <v>8332</v>
      </c>
      <c r="R2586" t="s">
        <v>8333</v>
      </c>
      <c r="S2586" s="20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3">
        <f t="shared" si="200"/>
        <v>0</v>
      </c>
      <c r="P2587">
        <f t="shared" si="201"/>
        <v>50</v>
      </c>
      <c r="Q2587" s="9" t="s">
        <v>8332</v>
      </c>
      <c r="R2587" t="s">
        <v>8333</v>
      </c>
      <c r="S2587" s="20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3">
        <f t="shared" si="200"/>
        <v>0</v>
      </c>
      <c r="P2588">
        <f t="shared" si="201"/>
        <v>5</v>
      </c>
      <c r="Q2588" s="9" t="s">
        <v>8332</v>
      </c>
      <c r="R2588" t="s">
        <v>8333</v>
      </c>
      <c r="S2588" s="20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3">
        <f t="shared" si="200"/>
        <v>2</v>
      </c>
      <c r="P2589">
        <f t="shared" si="201"/>
        <v>202.83</v>
      </c>
      <c r="Q2589" s="9" t="s">
        <v>8332</v>
      </c>
      <c r="R2589" t="s">
        <v>8333</v>
      </c>
      <c r="S2589" s="20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3">
        <f t="shared" si="200"/>
        <v>4</v>
      </c>
      <c r="P2590">
        <f t="shared" si="201"/>
        <v>29.13</v>
      </c>
      <c r="Q2590" s="9" t="s">
        <v>8332</v>
      </c>
      <c r="R2590" t="s">
        <v>8333</v>
      </c>
      <c r="S2590" s="20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3">
        <f t="shared" si="200"/>
        <v>0</v>
      </c>
      <c r="P2591">
        <f t="shared" si="201"/>
        <v>5</v>
      </c>
      <c r="Q2591" s="9" t="s">
        <v>8332</v>
      </c>
      <c r="R2591" t="s">
        <v>8333</v>
      </c>
      <c r="S2591" s="20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3">
        <f t="shared" si="200"/>
        <v>0</v>
      </c>
      <c r="P2592">
        <f t="shared" si="201"/>
        <v>0</v>
      </c>
      <c r="Q2592" s="9" t="s">
        <v>8332</v>
      </c>
      <c r="R2592" t="s">
        <v>8333</v>
      </c>
      <c r="S2592" s="20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3">
        <f t="shared" si="200"/>
        <v>2</v>
      </c>
      <c r="P2593">
        <f t="shared" si="201"/>
        <v>13</v>
      </c>
      <c r="Q2593" s="9" t="s">
        <v>8332</v>
      </c>
      <c r="R2593" t="s">
        <v>8333</v>
      </c>
      <c r="S2593" s="20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3">
        <f t="shared" si="200"/>
        <v>0</v>
      </c>
      <c r="P2594">
        <f t="shared" si="201"/>
        <v>50</v>
      </c>
      <c r="Q2594" s="9" t="s">
        <v>8332</v>
      </c>
      <c r="R2594" t="s">
        <v>8333</v>
      </c>
      <c r="S2594" s="20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3">
        <f t="shared" si="200"/>
        <v>0</v>
      </c>
      <c r="P2595">
        <f t="shared" si="201"/>
        <v>0</v>
      </c>
      <c r="Q2595" s="9" t="s">
        <v>8332</v>
      </c>
      <c r="R2595" t="s">
        <v>8333</v>
      </c>
      <c r="S2595" s="20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3">
        <f t="shared" si="200"/>
        <v>0</v>
      </c>
      <c r="P2596">
        <f t="shared" si="201"/>
        <v>1</v>
      </c>
      <c r="Q2596" s="9" t="s">
        <v>8332</v>
      </c>
      <c r="R2596" t="s">
        <v>8333</v>
      </c>
      <c r="S2596" s="20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3">
        <f t="shared" si="200"/>
        <v>12</v>
      </c>
      <c r="P2597">
        <f t="shared" si="201"/>
        <v>96.05</v>
      </c>
      <c r="Q2597" s="9" t="s">
        <v>8332</v>
      </c>
      <c r="R2597" t="s">
        <v>8333</v>
      </c>
      <c r="S2597" s="20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3">
        <f t="shared" si="200"/>
        <v>24</v>
      </c>
      <c r="P2598">
        <f t="shared" si="201"/>
        <v>305.77999999999997</v>
      </c>
      <c r="Q2598" s="9" t="s">
        <v>8332</v>
      </c>
      <c r="R2598" t="s">
        <v>8333</v>
      </c>
      <c r="S2598" s="20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3">
        <f t="shared" si="200"/>
        <v>6</v>
      </c>
      <c r="P2599">
        <f t="shared" si="201"/>
        <v>12.14</v>
      </c>
      <c r="Q2599" s="9" t="s">
        <v>8332</v>
      </c>
      <c r="R2599" t="s">
        <v>8333</v>
      </c>
      <c r="S2599" s="20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3">
        <f t="shared" si="200"/>
        <v>39</v>
      </c>
      <c r="P2600">
        <f t="shared" si="201"/>
        <v>83.57</v>
      </c>
      <c r="Q2600" s="9" t="s">
        <v>8332</v>
      </c>
      <c r="R2600" t="s">
        <v>8333</v>
      </c>
      <c r="S2600" s="20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3">
        <f t="shared" si="200"/>
        <v>1</v>
      </c>
      <c r="P2601">
        <f t="shared" si="201"/>
        <v>18</v>
      </c>
      <c r="Q2601" s="9" t="s">
        <v>8332</v>
      </c>
      <c r="R2601" t="s">
        <v>8333</v>
      </c>
      <c r="S2601" s="20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3">
        <f t="shared" si="200"/>
        <v>7</v>
      </c>
      <c r="P2602">
        <f t="shared" si="201"/>
        <v>115.53</v>
      </c>
      <c r="Q2602" s="9" t="s">
        <v>8332</v>
      </c>
      <c r="R2602" t="s">
        <v>8333</v>
      </c>
      <c r="S2602" s="20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3">
        <f t="shared" si="200"/>
        <v>661</v>
      </c>
      <c r="P2603">
        <f t="shared" si="201"/>
        <v>21.9</v>
      </c>
      <c r="Q2603" s="9" t="s">
        <v>8315</v>
      </c>
      <c r="R2603" t="s">
        <v>8320</v>
      </c>
      <c r="S2603" s="20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3">
        <f t="shared" si="200"/>
        <v>326</v>
      </c>
      <c r="P2604">
        <f t="shared" si="201"/>
        <v>80.02</v>
      </c>
      <c r="Q2604" s="9" t="s">
        <v>8315</v>
      </c>
      <c r="R2604" t="s">
        <v>8320</v>
      </c>
      <c r="S2604" s="20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3">
        <f t="shared" si="200"/>
        <v>101</v>
      </c>
      <c r="P2605">
        <f t="shared" si="201"/>
        <v>35.520000000000003</v>
      </c>
      <c r="Q2605" s="9" t="s">
        <v>8315</v>
      </c>
      <c r="R2605" t="s">
        <v>8320</v>
      </c>
      <c r="S2605" s="20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3">
        <f t="shared" si="200"/>
        <v>104</v>
      </c>
      <c r="P2606">
        <f t="shared" si="201"/>
        <v>64.930000000000007</v>
      </c>
      <c r="Q2606" s="9" t="s">
        <v>8315</v>
      </c>
      <c r="R2606" t="s">
        <v>8320</v>
      </c>
      <c r="S2606" s="20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3">
        <f t="shared" si="200"/>
        <v>107</v>
      </c>
      <c r="P2607">
        <f t="shared" si="201"/>
        <v>60.97</v>
      </c>
      <c r="Q2607" s="9" t="s">
        <v>8315</v>
      </c>
      <c r="R2607" t="s">
        <v>8320</v>
      </c>
      <c r="S2607" s="20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3">
        <f t="shared" si="200"/>
        <v>110</v>
      </c>
      <c r="P2608">
        <f t="shared" si="201"/>
        <v>31.44</v>
      </c>
      <c r="Q2608" s="9" t="s">
        <v>8315</v>
      </c>
      <c r="R2608" t="s">
        <v>8320</v>
      </c>
      <c r="S2608" s="20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3">
        <f t="shared" si="200"/>
        <v>408</v>
      </c>
      <c r="P2609">
        <f t="shared" si="201"/>
        <v>81.95</v>
      </c>
      <c r="Q2609" s="9" t="s">
        <v>8315</v>
      </c>
      <c r="R2609" t="s">
        <v>8320</v>
      </c>
      <c r="S2609" s="20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3">
        <f t="shared" si="200"/>
        <v>224</v>
      </c>
      <c r="P2610">
        <f t="shared" si="201"/>
        <v>58.93</v>
      </c>
      <c r="Q2610" s="9" t="s">
        <v>8315</v>
      </c>
      <c r="R2610" t="s">
        <v>8320</v>
      </c>
      <c r="S2610" s="20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3">
        <f t="shared" si="200"/>
        <v>304</v>
      </c>
      <c r="P2611">
        <f t="shared" si="201"/>
        <v>157.29</v>
      </c>
      <c r="Q2611" s="9" t="s">
        <v>8315</v>
      </c>
      <c r="R2611" t="s">
        <v>8320</v>
      </c>
      <c r="S2611" s="20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3">
        <f t="shared" si="200"/>
        <v>141</v>
      </c>
      <c r="P2612">
        <f t="shared" si="201"/>
        <v>55.76</v>
      </c>
      <c r="Q2612" s="9" t="s">
        <v>8315</v>
      </c>
      <c r="R2612" t="s">
        <v>8320</v>
      </c>
      <c r="S2612" s="20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3">
        <f t="shared" si="200"/>
        <v>2791</v>
      </c>
      <c r="P2613">
        <f t="shared" si="201"/>
        <v>83.8</v>
      </c>
      <c r="Q2613" s="9" t="s">
        <v>8315</v>
      </c>
      <c r="R2613" t="s">
        <v>8320</v>
      </c>
      <c r="S2613" s="20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3">
        <f t="shared" si="200"/>
        <v>172</v>
      </c>
      <c r="P2614">
        <f t="shared" si="201"/>
        <v>58.42</v>
      </c>
      <c r="Q2614" s="9" t="s">
        <v>8315</v>
      </c>
      <c r="R2614" t="s">
        <v>8320</v>
      </c>
      <c r="S2614" s="20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3">
        <f t="shared" si="200"/>
        <v>101</v>
      </c>
      <c r="P2615">
        <f t="shared" si="201"/>
        <v>270.57</v>
      </c>
      <c r="Q2615" s="9" t="s">
        <v>8315</v>
      </c>
      <c r="R2615" t="s">
        <v>8320</v>
      </c>
      <c r="S2615" s="20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3">
        <f t="shared" si="200"/>
        <v>102</v>
      </c>
      <c r="P2616">
        <f t="shared" si="201"/>
        <v>107.1</v>
      </c>
      <c r="Q2616" s="9" t="s">
        <v>8315</v>
      </c>
      <c r="R2616" t="s">
        <v>8320</v>
      </c>
      <c r="S2616" s="20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3">
        <f t="shared" si="200"/>
        <v>170</v>
      </c>
      <c r="P2617">
        <f t="shared" si="201"/>
        <v>47.18</v>
      </c>
      <c r="Q2617" s="9" t="s">
        <v>8315</v>
      </c>
      <c r="R2617" t="s">
        <v>8320</v>
      </c>
      <c r="S2617" s="20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3">
        <f t="shared" si="200"/>
        <v>115</v>
      </c>
      <c r="P2618">
        <f t="shared" si="201"/>
        <v>120.31</v>
      </c>
      <c r="Q2618" s="9" t="s">
        <v>8315</v>
      </c>
      <c r="R2618" t="s">
        <v>8320</v>
      </c>
      <c r="S2618" s="20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3">
        <f t="shared" si="200"/>
        <v>878</v>
      </c>
      <c r="P2619">
        <f t="shared" si="201"/>
        <v>27.6</v>
      </c>
      <c r="Q2619" s="9" t="s">
        <v>8315</v>
      </c>
      <c r="R2619" t="s">
        <v>8320</v>
      </c>
      <c r="S2619" s="20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3">
        <f t="shared" si="200"/>
        <v>105</v>
      </c>
      <c r="P2620">
        <f t="shared" si="201"/>
        <v>205.3</v>
      </c>
      <c r="Q2620" s="9" t="s">
        <v>8315</v>
      </c>
      <c r="R2620" t="s">
        <v>8320</v>
      </c>
      <c r="S2620" s="20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3">
        <f t="shared" si="200"/>
        <v>188</v>
      </c>
      <c r="P2621">
        <f t="shared" si="201"/>
        <v>35.549999999999997</v>
      </c>
      <c r="Q2621" s="9" t="s">
        <v>8315</v>
      </c>
      <c r="R2621" t="s">
        <v>8320</v>
      </c>
      <c r="S2621" s="20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3">
        <f t="shared" si="200"/>
        <v>144</v>
      </c>
      <c r="P2622">
        <f t="shared" si="201"/>
        <v>74.64</v>
      </c>
      <c r="Q2622" s="9" t="s">
        <v>8315</v>
      </c>
      <c r="R2622" t="s">
        <v>8320</v>
      </c>
      <c r="S2622" s="20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3">
        <f t="shared" si="200"/>
        <v>146</v>
      </c>
      <c r="P2623">
        <f t="shared" si="201"/>
        <v>47.06</v>
      </c>
      <c r="Q2623" s="9" t="s">
        <v>8315</v>
      </c>
      <c r="R2623" t="s">
        <v>8320</v>
      </c>
      <c r="S2623" s="20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3">
        <f t="shared" si="200"/>
        <v>131</v>
      </c>
      <c r="P2624">
        <f t="shared" si="201"/>
        <v>26.59</v>
      </c>
      <c r="Q2624" s="9" t="s">
        <v>8315</v>
      </c>
      <c r="R2624" t="s">
        <v>8320</v>
      </c>
      <c r="S2624" s="20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3">
        <f t="shared" si="200"/>
        <v>114</v>
      </c>
      <c r="P2625">
        <f t="shared" si="201"/>
        <v>36.770000000000003</v>
      </c>
      <c r="Q2625" s="9" t="s">
        <v>8315</v>
      </c>
      <c r="R2625" t="s">
        <v>8320</v>
      </c>
      <c r="S2625" s="20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3">
        <f t="shared" ref="O2626:O2689" si="205">ROUND(E2626/D2626*100,0)</f>
        <v>1379</v>
      </c>
      <c r="P2626">
        <f t="shared" ref="P2626:P2689" si="206">IFERROR(ROUND(E2626/L2626,2),0)</f>
        <v>31.82</v>
      </c>
      <c r="Q2626" s="9" t="s">
        <v>8315</v>
      </c>
      <c r="R2626" t="s">
        <v>8320</v>
      </c>
      <c r="S2626" s="20">
        <f t="shared" ref="S2626:S2689" si="207">(((J2626/60)/60)/24)+DATE(1970,1,1)</f>
        <v>41144.42155092593</v>
      </c>
      <c r="T2626" s="14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3">
        <f t="shared" si="205"/>
        <v>956</v>
      </c>
      <c r="P2627">
        <f t="shared" si="206"/>
        <v>27.58</v>
      </c>
      <c r="Q2627" s="9" t="s">
        <v>8315</v>
      </c>
      <c r="R2627" t="s">
        <v>8320</v>
      </c>
      <c r="S2627" s="20">
        <f t="shared" si="207"/>
        <v>42658.810277777782</v>
      </c>
      <c r="T2627" s="14">
        <f t="shared" si="208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3">
        <f t="shared" si="205"/>
        <v>112</v>
      </c>
      <c r="P2628">
        <f t="shared" si="206"/>
        <v>56</v>
      </c>
      <c r="Q2628" s="9" t="s">
        <v>8315</v>
      </c>
      <c r="R2628" t="s">
        <v>8320</v>
      </c>
      <c r="S2628" s="20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3">
        <f t="shared" si="205"/>
        <v>647</v>
      </c>
      <c r="P2629">
        <f t="shared" si="206"/>
        <v>21.56</v>
      </c>
      <c r="Q2629" s="9" t="s">
        <v>8315</v>
      </c>
      <c r="R2629" t="s">
        <v>8320</v>
      </c>
      <c r="S2629" s="20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3">
        <f t="shared" si="205"/>
        <v>110</v>
      </c>
      <c r="P2630">
        <f t="shared" si="206"/>
        <v>44.1</v>
      </c>
      <c r="Q2630" s="9" t="s">
        <v>8315</v>
      </c>
      <c r="R2630" t="s">
        <v>8320</v>
      </c>
      <c r="S2630" s="20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3">
        <f t="shared" si="205"/>
        <v>128</v>
      </c>
      <c r="P2631">
        <f t="shared" si="206"/>
        <v>63.87</v>
      </c>
      <c r="Q2631" s="9" t="s">
        <v>8315</v>
      </c>
      <c r="R2631" t="s">
        <v>8320</v>
      </c>
      <c r="S2631" s="20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3">
        <f t="shared" si="205"/>
        <v>158</v>
      </c>
      <c r="P2632">
        <f t="shared" si="206"/>
        <v>38.99</v>
      </c>
      <c r="Q2632" s="9" t="s">
        <v>8315</v>
      </c>
      <c r="R2632" t="s">
        <v>8320</v>
      </c>
      <c r="S2632" s="20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3">
        <f t="shared" si="205"/>
        <v>115</v>
      </c>
      <c r="P2633">
        <f t="shared" si="206"/>
        <v>80.19</v>
      </c>
      <c r="Q2633" s="9" t="s">
        <v>8315</v>
      </c>
      <c r="R2633" t="s">
        <v>8320</v>
      </c>
      <c r="S2633" s="20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3">
        <f t="shared" si="205"/>
        <v>137</v>
      </c>
      <c r="P2634">
        <f t="shared" si="206"/>
        <v>34.9</v>
      </c>
      <c r="Q2634" s="9" t="s">
        <v>8315</v>
      </c>
      <c r="R2634" t="s">
        <v>8320</v>
      </c>
      <c r="S2634" s="20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3">
        <f t="shared" si="205"/>
        <v>355</v>
      </c>
      <c r="P2635">
        <f t="shared" si="206"/>
        <v>89.1</v>
      </c>
      <c r="Q2635" s="9" t="s">
        <v>8315</v>
      </c>
      <c r="R2635" t="s">
        <v>8320</v>
      </c>
      <c r="S2635" s="20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3">
        <f t="shared" si="205"/>
        <v>106</v>
      </c>
      <c r="P2636">
        <f t="shared" si="206"/>
        <v>39.44</v>
      </c>
      <c r="Q2636" s="9" t="s">
        <v>8315</v>
      </c>
      <c r="R2636" t="s">
        <v>8320</v>
      </c>
      <c r="S2636" s="20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3">
        <f t="shared" si="205"/>
        <v>100</v>
      </c>
      <c r="P2637">
        <f t="shared" si="206"/>
        <v>136.9</v>
      </c>
      <c r="Q2637" s="9" t="s">
        <v>8315</v>
      </c>
      <c r="R2637" t="s">
        <v>8320</v>
      </c>
      <c r="S2637" s="20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3">
        <f t="shared" si="205"/>
        <v>187</v>
      </c>
      <c r="P2638">
        <f t="shared" si="206"/>
        <v>37.46</v>
      </c>
      <c r="Q2638" s="9" t="s">
        <v>8315</v>
      </c>
      <c r="R2638" t="s">
        <v>8320</v>
      </c>
      <c r="S2638" s="20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3">
        <f t="shared" si="205"/>
        <v>166</v>
      </c>
      <c r="P2639">
        <f t="shared" si="206"/>
        <v>31.96</v>
      </c>
      <c r="Q2639" s="9" t="s">
        <v>8315</v>
      </c>
      <c r="R2639" t="s">
        <v>8320</v>
      </c>
      <c r="S2639" s="20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3">
        <f t="shared" si="205"/>
        <v>102</v>
      </c>
      <c r="P2640">
        <f t="shared" si="206"/>
        <v>25.21</v>
      </c>
      <c r="Q2640" s="9" t="s">
        <v>8315</v>
      </c>
      <c r="R2640" t="s">
        <v>8320</v>
      </c>
      <c r="S2640" s="20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3">
        <f t="shared" si="205"/>
        <v>164</v>
      </c>
      <c r="P2641">
        <f t="shared" si="206"/>
        <v>10.039999999999999</v>
      </c>
      <c r="Q2641" s="9" t="s">
        <v>8315</v>
      </c>
      <c r="R2641" t="s">
        <v>8320</v>
      </c>
      <c r="S2641" s="20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3">
        <f t="shared" si="205"/>
        <v>106</v>
      </c>
      <c r="P2642">
        <f t="shared" si="206"/>
        <v>45.94</v>
      </c>
      <c r="Q2642" s="9" t="s">
        <v>8315</v>
      </c>
      <c r="R2642" t="s">
        <v>8320</v>
      </c>
      <c r="S2642" s="20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3">
        <f t="shared" si="205"/>
        <v>1</v>
      </c>
      <c r="P2643">
        <f t="shared" si="206"/>
        <v>15</v>
      </c>
      <c r="Q2643" s="9" t="s">
        <v>8315</v>
      </c>
      <c r="R2643" t="s">
        <v>8320</v>
      </c>
      <c r="S2643" s="20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3">
        <f t="shared" si="205"/>
        <v>0</v>
      </c>
      <c r="P2644">
        <f t="shared" si="206"/>
        <v>0</v>
      </c>
      <c r="Q2644" s="9" t="s">
        <v>8315</v>
      </c>
      <c r="R2644" t="s">
        <v>8320</v>
      </c>
      <c r="S2644" s="20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3">
        <f t="shared" si="205"/>
        <v>34</v>
      </c>
      <c r="P2645">
        <f t="shared" si="206"/>
        <v>223.58</v>
      </c>
      <c r="Q2645" s="9" t="s">
        <v>8315</v>
      </c>
      <c r="R2645" t="s">
        <v>8320</v>
      </c>
      <c r="S2645" s="20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3">
        <f t="shared" si="205"/>
        <v>2</v>
      </c>
      <c r="P2646">
        <f t="shared" si="206"/>
        <v>39.479999999999997</v>
      </c>
      <c r="Q2646" s="9" t="s">
        <v>8315</v>
      </c>
      <c r="R2646" t="s">
        <v>8320</v>
      </c>
      <c r="S2646" s="20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3">
        <f t="shared" si="205"/>
        <v>11</v>
      </c>
      <c r="P2647">
        <f t="shared" si="206"/>
        <v>91.3</v>
      </c>
      <c r="Q2647" s="9" t="s">
        <v>8315</v>
      </c>
      <c r="R2647" t="s">
        <v>8320</v>
      </c>
      <c r="S2647" s="20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3">
        <f t="shared" si="205"/>
        <v>8</v>
      </c>
      <c r="P2648">
        <f t="shared" si="206"/>
        <v>78.67</v>
      </c>
      <c r="Q2648" s="9" t="s">
        <v>8315</v>
      </c>
      <c r="R2648" t="s">
        <v>8320</v>
      </c>
      <c r="S2648" s="20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3">
        <f t="shared" si="205"/>
        <v>1</v>
      </c>
      <c r="P2649">
        <f t="shared" si="206"/>
        <v>12</v>
      </c>
      <c r="Q2649" s="9" t="s">
        <v>8315</v>
      </c>
      <c r="R2649" t="s">
        <v>8320</v>
      </c>
      <c r="S2649" s="20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3">
        <f t="shared" si="205"/>
        <v>1</v>
      </c>
      <c r="P2650">
        <f t="shared" si="206"/>
        <v>17.670000000000002</v>
      </c>
      <c r="Q2650" s="9" t="s">
        <v>8315</v>
      </c>
      <c r="R2650" t="s">
        <v>8320</v>
      </c>
      <c r="S2650" s="20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3">
        <f t="shared" si="205"/>
        <v>0</v>
      </c>
      <c r="P2651">
        <f t="shared" si="206"/>
        <v>41.33</v>
      </c>
      <c r="Q2651" s="9" t="s">
        <v>8315</v>
      </c>
      <c r="R2651" t="s">
        <v>8320</v>
      </c>
      <c r="S2651" s="20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3">
        <f t="shared" si="205"/>
        <v>1</v>
      </c>
      <c r="P2652">
        <f t="shared" si="206"/>
        <v>71.599999999999994</v>
      </c>
      <c r="Q2652" s="9" t="s">
        <v>8315</v>
      </c>
      <c r="R2652" t="s">
        <v>8320</v>
      </c>
      <c r="S2652" s="20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3">
        <f t="shared" si="205"/>
        <v>2</v>
      </c>
      <c r="P2653">
        <f t="shared" si="206"/>
        <v>307.82</v>
      </c>
      <c r="Q2653" s="9" t="s">
        <v>8315</v>
      </c>
      <c r="R2653" t="s">
        <v>8320</v>
      </c>
      <c r="S2653" s="20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3">
        <f t="shared" si="205"/>
        <v>1</v>
      </c>
      <c r="P2654">
        <f t="shared" si="206"/>
        <v>80.45</v>
      </c>
      <c r="Q2654" s="9" t="s">
        <v>8315</v>
      </c>
      <c r="R2654" t="s">
        <v>8320</v>
      </c>
      <c r="S2654" s="20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3">
        <f t="shared" si="205"/>
        <v>12</v>
      </c>
      <c r="P2655">
        <f t="shared" si="206"/>
        <v>83.94</v>
      </c>
      <c r="Q2655" s="9" t="s">
        <v>8315</v>
      </c>
      <c r="R2655" t="s">
        <v>8320</v>
      </c>
      <c r="S2655" s="20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3">
        <f t="shared" si="205"/>
        <v>0</v>
      </c>
      <c r="P2656">
        <f t="shared" si="206"/>
        <v>8.5</v>
      </c>
      <c r="Q2656" s="9" t="s">
        <v>8315</v>
      </c>
      <c r="R2656" t="s">
        <v>8320</v>
      </c>
      <c r="S2656" s="20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5.6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3">
        <f t="shared" si="205"/>
        <v>21</v>
      </c>
      <c r="P2657">
        <f t="shared" si="206"/>
        <v>73.37</v>
      </c>
      <c r="Q2657" s="9" t="s">
        <v>8315</v>
      </c>
      <c r="R2657" t="s">
        <v>8320</v>
      </c>
      <c r="S2657" s="20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3">
        <f t="shared" si="205"/>
        <v>11</v>
      </c>
      <c r="P2658">
        <f t="shared" si="206"/>
        <v>112.86</v>
      </c>
      <c r="Q2658" s="9" t="s">
        <v>8315</v>
      </c>
      <c r="R2658" t="s">
        <v>8320</v>
      </c>
      <c r="S2658" s="20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3">
        <f t="shared" si="205"/>
        <v>19</v>
      </c>
      <c r="P2659">
        <f t="shared" si="206"/>
        <v>95.28</v>
      </c>
      <c r="Q2659" s="9" t="s">
        <v>8315</v>
      </c>
      <c r="R2659" t="s">
        <v>8320</v>
      </c>
      <c r="S2659" s="20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3">
        <f t="shared" si="205"/>
        <v>0</v>
      </c>
      <c r="P2660">
        <f t="shared" si="206"/>
        <v>22.75</v>
      </c>
      <c r="Q2660" s="9" t="s">
        <v>8315</v>
      </c>
      <c r="R2660" t="s">
        <v>8320</v>
      </c>
      <c r="S2660" s="20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5.6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3">
        <f t="shared" si="205"/>
        <v>3</v>
      </c>
      <c r="P2661">
        <f t="shared" si="206"/>
        <v>133.30000000000001</v>
      </c>
      <c r="Q2661" s="9" t="s">
        <v>8315</v>
      </c>
      <c r="R2661" t="s">
        <v>8320</v>
      </c>
      <c r="S2661" s="20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3">
        <f t="shared" si="205"/>
        <v>0</v>
      </c>
      <c r="P2662">
        <f t="shared" si="206"/>
        <v>3.8</v>
      </c>
      <c r="Q2662" s="9" t="s">
        <v>8315</v>
      </c>
      <c r="R2662" t="s">
        <v>8320</v>
      </c>
      <c r="S2662" s="20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3">
        <f t="shared" si="205"/>
        <v>103</v>
      </c>
      <c r="P2663">
        <f t="shared" si="206"/>
        <v>85.75</v>
      </c>
      <c r="Q2663" s="9" t="s">
        <v>8315</v>
      </c>
      <c r="R2663" t="s">
        <v>8316</v>
      </c>
      <c r="S2663" s="20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3">
        <f t="shared" si="205"/>
        <v>107</v>
      </c>
      <c r="P2664">
        <f t="shared" si="206"/>
        <v>267</v>
      </c>
      <c r="Q2664" s="9" t="s">
        <v>8315</v>
      </c>
      <c r="R2664" t="s">
        <v>8316</v>
      </c>
      <c r="S2664" s="20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3">
        <f t="shared" si="205"/>
        <v>105</v>
      </c>
      <c r="P2665">
        <f t="shared" si="206"/>
        <v>373.56</v>
      </c>
      <c r="Q2665" s="9" t="s">
        <v>8315</v>
      </c>
      <c r="R2665" t="s">
        <v>8316</v>
      </c>
      <c r="S2665" s="20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3">
        <f t="shared" si="205"/>
        <v>103</v>
      </c>
      <c r="P2666">
        <f t="shared" si="206"/>
        <v>174.04</v>
      </c>
      <c r="Q2666" s="9" t="s">
        <v>8315</v>
      </c>
      <c r="R2666" t="s">
        <v>8316</v>
      </c>
      <c r="S2666" s="20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3">
        <f t="shared" si="205"/>
        <v>123</v>
      </c>
      <c r="P2667">
        <f t="shared" si="206"/>
        <v>93.7</v>
      </c>
      <c r="Q2667" s="9" t="s">
        <v>8315</v>
      </c>
      <c r="R2667" t="s">
        <v>8316</v>
      </c>
      <c r="S2667" s="20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3">
        <f t="shared" si="205"/>
        <v>159</v>
      </c>
      <c r="P2668">
        <f t="shared" si="206"/>
        <v>77.33</v>
      </c>
      <c r="Q2668" s="9" t="s">
        <v>8315</v>
      </c>
      <c r="R2668" t="s">
        <v>8316</v>
      </c>
      <c r="S2668" s="20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3">
        <f t="shared" si="205"/>
        <v>111</v>
      </c>
      <c r="P2669">
        <f t="shared" si="206"/>
        <v>92.22</v>
      </c>
      <c r="Q2669" s="9" t="s">
        <v>8315</v>
      </c>
      <c r="R2669" t="s">
        <v>8316</v>
      </c>
      <c r="S2669" s="20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3">
        <f t="shared" si="205"/>
        <v>171</v>
      </c>
      <c r="P2670">
        <f t="shared" si="206"/>
        <v>60.96</v>
      </c>
      <c r="Q2670" s="9" t="s">
        <v>8315</v>
      </c>
      <c r="R2670" t="s">
        <v>8316</v>
      </c>
      <c r="S2670" s="20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3">
        <f t="shared" si="205"/>
        <v>125</v>
      </c>
      <c r="P2671">
        <f t="shared" si="206"/>
        <v>91</v>
      </c>
      <c r="Q2671" s="9" t="s">
        <v>8315</v>
      </c>
      <c r="R2671" t="s">
        <v>8316</v>
      </c>
      <c r="S2671" s="20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3">
        <f t="shared" si="205"/>
        <v>6</v>
      </c>
      <c r="P2672">
        <f t="shared" si="206"/>
        <v>41.58</v>
      </c>
      <c r="Q2672" s="9" t="s">
        <v>8315</v>
      </c>
      <c r="R2672" t="s">
        <v>8316</v>
      </c>
      <c r="S2672" s="20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3">
        <f t="shared" si="205"/>
        <v>11</v>
      </c>
      <c r="P2673">
        <f t="shared" si="206"/>
        <v>33.76</v>
      </c>
      <c r="Q2673" s="9" t="s">
        <v>8315</v>
      </c>
      <c r="R2673" t="s">
        <v>8316</v>
      </c>
      <c r="S2673" s="20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3">
        <f t="shared" si="205"/>
        <v>33</v>
      </c>
      <c r="P2674">
        <f t="shared" si="206"/>
        <v>70.62</v>
      </c>
      <c r="Q2674" s="9" t="s">
        <v>8315</v>
      </c>
      <c r="R2674" t="s">
        <v>8316</v>
      </c>
      <c r="S2674" s="20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3">
        <f t="shared" si="205"/>
        <v>28</v>
      </c>
      <c r="P2675">
        <f t="shared" si="206"/>
        <v>167.15</v>
      </c>
      <c r="Q2675" s="9" t="s">
        <v>8315</v>
      </c>
      <c r="R2675" t="s">
        <v>8316</v>
      </c>
      <c r="S2675" s="20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3">
        <f t="shared" si="205"/>
        <v>63</v>
      </c>
      <c r="P2676">
        <f t="shared" si="206"/>
        <v>128.62</v>
      </c>
      <c r="Q2676" s="9" t="s">
        <v>8315</v>
      </c>
      <c r="R2676" t="s">
        <v>8316</v>
      </c>
      <c r="S2676" s="20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3">
        <f t="shared" si="205"/>
        <v>8</v>
      </c>
      <c r="P2677">
        <f t="shared" si="206"/>
        <v>65.41</v>
      </c>
      <c r="Q2677" s="9" t="s">
        <v>8315</v>
      </c>
      <c r="R2677" t="s">
        <v>8316</v>
      </c>
      <c r="S2677" s="20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3">
        <f t="shared" si="205"/>
        <v>50</v>
      </c>
      <c r="P2678">
        <f t="shared" si="206"/>
        <v>117.56</v>
      </c>
      <c r="Q2678" s="9" t="s">
        <v>8315</v>
      </c>
      <c r="R2678" t="s">
        <v>8316</v>
      </c>
      <c r="S2678" s="20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3">
        <f t="shared" si="205"/>
        <v>18</v>
      </c>
      <c r="P2679">
        <f t="shared" si="206"/>
        <v>126.48</v>
      </c>
      <c r="Q2679" s="9" t="s">
        <v>8315</v>
      </c>
      <c r="R2679" t="s">
        <v>8316</v>
      </c>
      <c r="S2679" s="20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3">
        <f t="shared" si="205"/>
        <v>0</v>
      </c>
      <c r="P2680">
        <f t="shared" si="206"/>
        <v>550</v>
      </c>
      <c r="Q2680" s="9" t="s">
        <v>8315</v>
      </c>
      <c r="R2680" t="s">
        <v>8316</v>
      </c>
      <c r="S2680" s="20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3">
        <f t="shared" si="205"/>
        <v>0</v>
      </c>
      <c r="P2681">
        <f t="shared" si="206"/>
        <v>44</v>
      </c>
      <c r="Q2681" s="9" t="s">
        <v>8315</v>
      </c>
      <c r="R2681" t="s">
        <v>8316</v>
      </c>
      <c r="S2681" s="20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5.6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3">
        <f t="shared" si="205"/>
        <v>1</v>
      </c>
      <c r="P2682">
        <f t="shared" si="206"/>
        <v>69</v>
      </c>
      <c r="Q2682" s="9" t="s">
        <v>8315</v>
      </c>
      <c r="R2682" t="s">
        <v>8316</v>
      </c>
      <c r="S2682" s="20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3">
        <f t="shared" si="205"/>
        <v>1</v>
      </c>
      <c r="P2683">
        <f t="shared" si="206"/>
        <v>27.5</v>
      </c>
      <c r="Q2683" s="9" t="s">
        <v>8332</v>
      </c>
      <c r="R2683" t="s">
        <v>8333</v>
      </c>
      <c r="S2683" s="20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3">
        <f t="shared" si="205"/>
        <v>28</v>
      </c>
      <c r="P2684">
        <f t="shared" si="206"/>
        <v>84.9</v>
      </c>
      <c r="Q2684" s="9" t="s">
        <v>8332</v>
      </c>
      <c r="R2684" t="s">
        <v>8333</v>
      </c>
      <c r="S2684" s="20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3">
        <f t="shared" si="205"/>
        <v>0</v>
      </c>
      <c r="P2685">
        <f t="shared" si="206"/>
        <v>12</v>
      </c>
      <c r="Q2685" s="9" t="s">
        <v>8332</v>
      </c>
      <c r="R2685" t="s">
        <v>8333</v>
      </c>
      <c r="S2685" s="20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3">
        <f t="shared" si="205"/>
        <v>1</v>
      </c>
      <c r="P2686">
        <f t="shared" si="206"/>
        <v>200</v>
      </c>
      <c r="Q2686" s="9" t="s">
        <v>8332</v>
      </c>
      <c r="R2686" t="s">
        <v>8333</v>
      </c>
      <c r="S2686" s="20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3">
        <f t="shared" si="205"/>
        <v>0</v>
      </c>
      <c r="P2687">
        <f t="shared" si="206"/>
        <v>10</v>
      </c>
      <c r="Q2687" s="9" t="s">
        <v>8332</v>
      </c>
      <c r="R2687" t="s">
        <v>8333</v>
      </c>
      <c r="S2687" s="20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3">
        <f t="shared" si="205"/>
        <v>0</v>
      </c>
      <c r="P2688">
        <f t="shared" si="206"/>
        <v>0</v>
      </c>
      <c r="Q2688" s="9" t="s">
        <v>8332</v>
      </c>
      <c r="R2688" t="s">
        <v>8333</v>
      </c>
      <c r="S2688" s="20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3">
        <f t="shared" si="205"/>
        <v>0</v>
      </c>
      <c r="P2689">
        <f t="shared" si="206"/>
        <v>0</v>
      </c>
      <c r="Q2689" s="9" t="s">
        <v>8332</v>
      </c>
      <c r="R2689" t="s">
        <v>8333</v>
      </c>
      <c r="S2689" s="20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3">
        <f t="shared" ref="O2690:O2753" si="210">ROUND(E2690/D2690*100,0)</f>
        <v>0</v>
      </c>
      <c r="P2690">
        <f t="shared" ref="P2690:P2753" si="211">IFERROR(ROUND(E2690/L2690,2),0)</f>
        <v>5.29</v>
      </c>
      <c r="Q2690" s="9" t="s">
        <v>8332</v>
      </c>
      <c r="R2690" t="s">
        <v>8333</v>
      </c>
      <c r="S2690" s="20">
        <f t="shared" ref="S2690:S2753" si="212">(((J2690/60)/60)/24)+DATE(1970,1,1)</f>
        <v>42028.118865740747</v>
      </c>
      <c r="T2690" s="14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3">
        <f t="shared" si="210"/>
        <v>0</v>
      </c>
      <c r="P2691">
        <f t="shared" si="211"/>
        <v>1</v>
      </c>
      <c r="Q2691" s="9" t="s">
        <v>8332</v>
      </c>
      <c r="R2691" t="s">
        <v>8333</v>
      </c>
      <c r="S2691" s="20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3">
        <f t="shared" si="210"/>
        <v>11</v>
      </c>
      <c r="P2692">
        <f t="shared" si="211"/>
        <v>72.760000000000005</v>
      </c>
      <c r="Q2692" s="9" t="s">
        <v>8332</v>
      </c>
      <c r="R2692" t="s">
        <v>8333</v>
      </c>
      <c r="S2692" s="20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3">
        <f t="shared" si="210"/>
        <v>0</v>
      </c>
      <c r="P2693">
        <f t="shared" si="211"/>
        <v>17.5</v>
      </c>
      <c r="Q2693" s="9" t="s">
        <v>8332</v>
      </c>
      <c r="R2693" t="s">
        <v>8333</v>
      </c>
      <c r="S2693" s="20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3">
        <f t="shared" si="210"/>
        <v>1</v>
      </c>
      <c r="P2694">
        <f t="shared" si="211"/>
        <v>25</v>
      </c>
      <c r="Q2694" s="9" t="s">
        <v>8332</v>
      </c>
      <c r="R2694" t="s">
        <v>8333</v>
      </c>
      <c r="S2694" s="20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3">
        <f t="shared" si="210"/>
        <v>1</v>
      </c>
      <c r="P2695">
        <f t="shared" si="211"/>
        <v>13.33</v>
      </c>
      <c r="Q2695" s="9" t="s">
        <v>8332</v>
      </c>
      <c r="R2695" t="s">
        <v>8333</v>
      </c>
      <c r="S2695" s="20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3">
        <f t="shared" si="210"/>
        <v>0</v>
      </c>
      <c r="P2696">
        <f t="shared" si="211"/>
        <v>1</v>
      </c>
      <c r="Q2696" s="9" t="s">
        <v>8332</v>
      </c>
      <c r="R2696" t="s">
        <v>8333</v>
      </c>
      <c r="S2696" s="20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3">
        <f t="shared" si="210"/>
        <v>0</v>
      </c>
      <c r="P2697">
        <f t="shared" si="211"/>
        <v>23.67</v>
      </c>
      <c r="Q2697" s="9" t="s">
        <v>8332</v>
      </c>
      <c r="R2697" t="s">
        <v>8333</v>
      </c>
      <c r="S2697" s="20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3">
        <f t="shared" si="210"/>
        <v>6</v>
      </c>
      <c r="P2698">
        <f t="shared" si="211"/>
        <v>89.21</v>
      </c>
      <c r="Q2698" s="9" t="s">
        <v>8332</v>
      </c>
      <c r="R2698" t="s">
        <v>8333</v>
      </c>
      <c r="S2698" s="20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3">
        <f t="shared" si="210"/>
        <v>26</v>
      </c>
      <c r="P2699">
        <f t="shared" si="211"/>
        <v>116.56</v>
      </c>
      <c r="Q2699" s="9" t="s">
        <v>8332</v>
      </c>
      <c r="R2699" t="s">
        <v>8333</v>
      </c>
      <c r="S2699" s="20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3">
        <f t="shared" si="210"/>
        <v>0</v>
      </c>
      <c r="P2700">
        <f t="shared" si="211"/>
        <v>13.01</v>
      </c>
      <c r="Q2700" s="9" t="s">
        <v>8332</v>
      </c>
      <c r="R2700" t="s">
        <v>8333</v>
      </c>
      <c r="S2700" s="20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3">
        <f t="shared" si="210"/>
        <v>0</v>
      </c>
      <c r="P2701">
        <f t="shared" si="211"/>
        <v>0</v>
      </c>
      <c r="Q2701" s="9" t="s">
        <v>8332</v>
      </c>
      <c r="R2701" t="s">
        <v>8333</v>
      </c>
      <c r="S2701" s="20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3">
        <f t="shared" si="210"/>
        <v>1</v>
      </c>
      <c r="P2702">
        <f t="shared" si="211"/>
        <v>17.5</v>
      </c>
      <c r="Q2702" s="9" t="s">
        <v>8332</v>
      </c>
      <c r="R2702" t="s">
        <v>8333</v>
      </c>
      <c r="S2702" s="20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3">
        <f t="shared" si="210"/>
        <v>46</v>
      </c>
      <c r="P2703">
        <f t="shared" si="211"/>
        <v>34.130000000000003</v>
      </c>
      <c r="Q2703" s="9" t="s">
        <v>8310</v>
      </c>
      <c r="R2703" t="s">
        <v>8311</v>
      </c>
      <c r="S2703" s="20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3">
        <f t="shared" si="210"/>
        <v>34</v>
      </c>
      <c r="P2704">
        <f t="shared" si="211"/>
        <v>132.35</v>
      </c>
      <c r="Q2704" s="9" t="s">
        <v>8310</v>
      </c>
      <c r="R2704" t="s">
        <v>8311</v>
      </c>
      <c r="S2704" s="20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3">
        <f t="shared" si="210"/>
        <v>104</v>
      </c>
      <c r="P2705">
        <f t="shared" si="211"/>
        <v>922.22</v>
      </c>
      <c r="Q2705" s="9" t="s">
        <v>8310</v>
      </c>
      <c r="R2705" t="s">
        <v>8311</v>
      </c>
      <c r="S2705" s="20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3">
        <f t="shared" si="210"/>
        <v>6</v>
      </c>
      <c r="P2706">
        <f t="shared" si="211"/>
        <v>163.57</v>
      </c>
      <c r="Q2706" s="9" t="s">
        <v>8310</v>
      </c>
      <c r="R2706" t="s">
        <v>8311</v>
      </c>
      <c r="S2706" s="20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3">
        <f t="shared" si="210"/>
        <v>11</v>
      </c>
      <c r="P2707">
        <f t="shared" si="211"/>
        <v>217.38</v>
      </c>
      <c r="Q2707" s="9" t="s">
        <v>8310</v>
      </c>
      <c r="R2707" t="s">
        <v>8311</v>
      </c>
      <c r="S2707" s="20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3">
        <f t="shared" si="210"/>
        <v>112</v>
      </c>
      <c r="P2708">
        <f t="shared" si="211"/>
        <v>149.44</v>
      </c>
      <c r="Q2708" s="9" t="s">
        <v>8310</v>
      </c>
      <c r="R2708" t="s">
        <v>8311</v>
      </c>
      <c r="S2708" s="20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3">
        <f t="shared" si="210"/>
        <v>351</v>
      </c>
      <c r="P2709">
        <f t="shared" si="211"/>
        <v>71.239999999999995</v>
      </c>
      <c r="Q2709" s="9" t="s">
        <v>8310</v>
      </c>
      <c r="R2709" t="s">
        <v>8311</v>
      </c>
      <c r="S2709" s="20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3">
        <f t="shared" si="210"/>
        <v>233</v>
      </c>
      <c r="P2710">
        <f t="shared" si="211"/>
        <v>44.46</v>
      </c>
      <c r="Q2710" s="9" t="s">
        <v>8310</v>
      </c>
      <c r="R2710" t="s">
        <v>8311</v>
      </c>
      <c r="S2710" s="20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3">
        <f t="shared" si="210"/>
        <v>102</v>
      </c>
      <c r="P2711">
        <f t="shared" si="211"/>
        <v>164.94</v>
      </c>
      <c r="Q2711" s="9" t="s">
        <v>8310</v>
      </c>
      <c r="R2711" t="s">
        <v>8311</v>
      </c>
      <c r="S2711" s="20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3">
        <f t="shared" si="210"/>
        <v>154</v>
      </c>
      <c r="P2712">
        <f t="shared" si="211"/>
        <v>84.87</v>
      </c>
      <c r="Q2712" s="9" t="s">
        <v>8310</v>
      </c>
      <c r="R2712" t="s">
        <v>8311</v>
      </c>
      <c r="S2712" s="20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3">
        <f t="shared" si="210"/>
        <v>101</v>
      </c>
      <c r="P2713">
        <f t="shared" si="211"/>
        <v>53.95</v>
      </c>
      <c r="Q2713" s="9" t="s">
        <v>8310</v>
      </c>
      <c r="R2713" t="s">
        <v>8311</v>
      </c>
      <c r="S2713" s="20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3">
        <f t="shared" si="210"/>
        <v>131</v>
      </c>
      <c r="P2714">
        <f t="shared" si="211"/>
        <v>50.53</v>
      </c>
      <c r="Q2714" s="9" t="s">
        <v>8310</v>
      </c>
      <c r="R2714" t="s">
        <v>8311</v>
      </c>
      <c r="S2714" s="20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3">
        <f t="shared" si="210"/>
        <v>102</v>
      </c>
      <c r="P2715">
        <f t="shared" si="211"/>
        <v>108</v>
      </c>
      <c r="Q2715" s="9" t="s">
        <v>8310</v>
      </c>
      <c r="R2715" t="s">
        <v>8311</v>
      </c>
      <c r="S2715" s="20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3">
        <f t="shared" si="210"/>
        <v>116</v>
      </c>
      <c r="P2716">
        <f t="shared" si="211"/>
        <v>95.37</v>
      </c>
      <c r="Q2716" s="9" t="s">
        <v>8310</v>
      </c>
      <c r="R2716" t="s">
        <v>8311</v>
      </c>
      <c r="S2716" s="20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3">
        <f t="shared" si="210"/>
        <v>265</v>
      </c>
      <c r="P2717">
        <f t="shared" si="211"/>
        <v>57.63</v>
      </c>
      <c r="Q2717" s="9" t="s">
        <v>8310</v>
      </c>
      <c r="R2717" t="s">
        <v>8311</v>
      </c>
      <c r="S2717" s="20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3">
        <f t="shared" si="210"/>
        <v>120</v>
      </c>
      <c r="P2718">
        <f t="shared" si="211"/>
        <v>64.16</v>
      </c>
      <c r="Q2718" s="9" t="s">
        <v>8310</v>
      </c>
      <c r="R2718" t="s">
        <v>8311</v>
      </c>
      <c r="S2718" s="20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3">
        <f t="shared" si="210"/>
        <v>120</v>
      </c>
      <c r="P2719">
        <f t="shared" si="211"/>
        <v>92.39</v>
      </c>
      <c r="Q2719" s="9" t="s">
        <v>8310</v>
      </c>
      <c r="R2719" t="s">
        <v>8311</v>
      </c>
      <c r="S2719" s="20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3">
        <f t="shared" si="210"/>
        <v>104</v>
      </c>
      <c r="P2720">
        <f t="shared" si="211"/>
        <v>125.98</v>
      </c>
      <c r="Q2720" s="9" t="s">
        <v>8310</v>
      </c>
      <c r="R2720" t="s">
        <v>8311</v>
      </c>
      <c r="S2720" s="20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3">
        <f t="shared" si="210"/>
        <v>109</v>
      </c>
      <c r="P2721">
        <f t="shared" si="211"/>
        <v>94.64</v>
      </c>
      <c r="Q2721" s="9" t="s">
        <v>8310</v>
      </c>
      <c r="R2721" t="s">
        <v>8311</v>
      </c>
      <c r="S2721" s="20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3">
        <f t="shared" si="210"/>
        <v>118</v>
      </c>
      <c r="P2722">
        <f t="shared" si="211"/>
        <v>170.7</v>
      </c>
      <c r="Q2722" s="9" t="s">
        <v>8310</v>
      </c>
      <c r="R2722" t="s">
        <v>8311</v>
      </c>
      <c r="S2722" s="20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3">
        <f t="shared" si="210"/>
        <v>1462</v>
      </c>
      <c r="P2723">
        <f t="shared" si="211"/>
        <v>40.76</v>
      </c>
      <c r="Q2723" s="9" t="s">
        <v>8315</v>
      </c>
      <c r="R2723" t="s">
        <v>8326</v>
      </c>
      <c r="S2723" s="20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3">
        <f t="shared" si="210"/>
        <v>253</v>
      </c>
      <c r="P2724">
        <f t="shared" si="211"/>
        <v>68.25</v>
      </c>
      <c r="Q2724" s="9" t="s">
        <v>8315</v>
      </c>
      <c r="R2724" t="s">
        <v>8326</v>
      </c>
      <c r="S2724" s="20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3">
        <f t="shared" si="210"/>
        <v>140</v>
      </c>
      <c r="P2725">
        <f t="shared" si="211"/>
        <v>95.49</v>
      </c>
      <c r="Q2725" s="9" t="s">
        <v>8315</v>
      </c>
      <c r="R2725" t="s">
        <v>8326</v>
      </c>
      <c r="S2725" s="20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3">
        <f t="shared" si="210"/>
        <v>297</v>
      </c>
      <c r="P2726">
        <f t="shared" si="211"/>
        <v>7.19</v>
      </c>
      <c r="Q2726" s="9" t="s">
        <v>8315</v>
      </c>
      <c r="R2726" t="s">
        <v>8326</v>
      </c>
      <c r="S2726" s="20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3">
        <f t="shared" si="210"/>
        <v>145</v>
      </c>
      <c r="P2727">
        <f t="shared" si="211"/>
        <v>511.65</v>
      </c>
      <c r="Q2727" s="9" t="s">
        <v>8315</v>
      </c>
      <c r="R2727" t="s">
        <v>8326</v>
      </c>
      <c r="S2727" s="20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5.6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3">
        <f t="shared" si="210"/>
        <v>106</v>
      </c>
      <c r="P2728">
        <f t="shared" si="211"/>
        <v>261.75</v>
      </c>
      <c r="Q2728" s="9" t="s">
        <v>8315</v>
      </c>
      <c r="R2728" t="s">
        <v>8326</v>
      </c>
      <c r="S2728" s="20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3">
        <f t="shared" si="210"/>
        <v>493</v>
      </c>
      <c r="P2729">
        <f t="shared" si="211"/>
        <v>69.760000000000005</v>
      </c>
      <c r="Q2729" s="9" t="s">
        <v>8315</v>
      </c>
      <c r="R2729" t="s">
        <v>8326</v>
      </c>
      <c r="S2729" s="20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3">
        <f t="shared" si="210"/>
        <v>202</v>
      </c>
      <c r="P2730">
        <f t="shared" si="211"/>
        <v>77.23</v>
      </c>
      <c r="Q2730" s="9" t="s">
        <v>8315</v>
      </c>
      <c r="R2730" t="s">
        <v>8326</v>
      </c>
      <c r="S2730" s="20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3">
        <f t="shared" si="210"/>
        <v>104</v>
      </c>
      <c r="P2731">
        <f t="shared" si="211"/>
        <v>340.57</v>
      </c>
      <c r="Q2731" s="9" t="s">
        <v>8315</v>
      </c>
      <c r="R2731" t="s">
        <v>8326</v>
      </c>
      <c r="S2731" s="20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3">
        <f t="shared" si="210"/>
        <v>170</v>
      </c>
      <c r="P2732">
        <f t="shared" si="211"/>
        <v>67.42</v>
      </c>
      <c r="Q2732" s="9" t="s">
        <v>8315</v>
      </c>
      <c r="R2732" t="s">
        <v>8326</v>
      </c>
      <c r="S2732" s="20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3">
        <f t="shared" si="210"/>
        <v>104</v>
      </c>
      <c r="P2733">
        <f t="shared" si="211"/>
        <v>845.7</v>
      </c>
      <c r="Q2733" s="9" t="s">
        <v>8315</v>
      </c>
      <c r="R2733" t="s">
        <v>8326</v>
      </c>
      <c r="S2733" s="20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3">
        <f t="shared" si="210"/>
        <v>118</v>
      </c>
      <c r="P2734">
        <f t="shared" si="211"/>
        <v>97.19</v>
      </c>
      <c r="Q2734" s="9" t="s">
        <v>8315</v>
      </c>
      <c r="R2734" t="s">
        <v>8326</v>
      </c>
      <c r="S2734" s="20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3">
        <f t="shared" si="210"/>
        <v>108</v>
      </c>
      <c r="P2735">
        <f t="shared" si="211"/>
        <v>451.84</v>
      </c>
      <c r="Q2735" s="9" t="s">
        <v>8315</v>
      </c>
      <c r="R2735" t="s">
        <v>8326</v>
      </c>
      <c r="S2735" s="20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3">
        <f t="shared" si="210"/>
        <v>2260300</v>
      </c>
      <c r="P2736">
        <f t="shared" si="211"/>
        <v>138.66999999999999</v>
      </c>
      <c r="Q2736" s="9" t="s">
        <v>8315</v>
      </c>
      <c r="R2736" t="s">
        <v>8326</v>
      </c>
      <c r="S2736" s="20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3">
        <f t="shared" si="210"/>
        <v>978</v>
      </c>
      <c r="P2737">
        <f t="shared" si="211"/>
        <v>21.64</v>
      </c>
      <c r="Q2737" s="9" t="s">
        <v>8315</v>
      </c>
      <c r="R2737" t="s">
        <v>8326</v>
      </c>
      <c r="S2737" s="20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3">
        <f t="shared" si="210"/>
        <v>123</v>
      </c>
      <c r="P2738">
        <f t="shared" si="211"/>
        <v>169.52</v>
      </c>
      <c r="Q2738" s="9" t="s">
        <v>8315</v>
      </c>
      <c r="R2738" t="s">
        <v>8326</v>
      </c>
      <c r="S2738" s="20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3">
        <f t="shared" si="210"/>
        <v>246</v>
      </c>
      <c r="P2739">
        <f t="shared" si="211"/>
        <v>161.88</v>
      </c>
      <c r="Q2739" s="9" t="s">
        <v>8315</v>
      </c>
      <c r="R2739" t="s">
        <v>8326</v>
      </c>
      <c r="S2739" s="20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3">
        <f t="shared" si="210"/>
        <v>148</v>
      </c>
      <c r="P2740">
        <f t="shared" si="211"/>
        <v>493.13</v>
      </c>
      <c r="Q2740" s="9" t="s">
        <v>8315</v>
      </c>
      <c r="R2740" t="s">
        <v>8326</v>
      </c>
      <c r="S2740" s="20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3">
        <f t="shared" si="210"/>
        <v>384</v>
      </c>
      <c r="P2741">
        <f t="shared" si="211"/>
        <v>22.12</v>
      </c>
      <c r="Q2741" s="9" t="s">
        <v>8315</v>
      </c>
      <c r="R2741" t="s">
        <v>8326</v>
      </c>
      <c r="S2741" s="20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3">
        <f t="shared" si="210"/>
        <v>103</v>
      </c>
      <c r="P2742">
        <f t="shared" si="211"/>
        <v>18.239999999999998</v>
      </c>
      <c r="Q2742" s="9" t="s">
        <v>8315</v>
      </c>
      <c r="R2742" t="s">
        <v>8326</v>
      </c>
      <c r="S2742" s="20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3">
        <f t="shared" si="210"/>
        <v>0</v>
      </c>
      <c r="P2743">
        <f t="shared" si="211"/>
        <v>8.75</v>
      </c>
      <c r="Q2743" s="9" t="s">
        <v>8312</v>
      </c>
      <c r="R2743" t="s">
        <v>8342</v>
      </c>
      <c r="S2743" s="20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3">
        <f t="shared" si="210"/>
        <v>29</v>
      </c>
      <c r="P2744">
        <f t="shared" si="211"/>
        <v>40.61</v>
      </c>
      <c r="Q2744" s="9" t="s">
        <v>8312</v>
      </c>
      <c r="R2744" t="s">
        <v>8342</v>
      </c>
      <c r="S2744" s="20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3">
        <f t="shared" si="210"/>
        <v>0</v>
      </c>
      <c r="P2745">
        <f t="shared" si="211"/>
        <v>0</v>
      </c>
      <c r="Q2745" s="9" t="s">
        <v>8312</v>
      </c>
      <c r="R2745" t="s">
        <v>8342</v>
      </c>
      <c r="S2745" s="20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3">
        <f t="shared" si="210"/>
        <v>5</v>
      </c>
      <c r="P2746">
        <f t="shared" si="211"/>
        <v>37.950000000000003</v>
      </c>
      <c r="Q2746" s="9" t="s">
        <v>8312</v>
      </c>
      <c r="R2746" t="s">
        <v>8342</v>
      </c>
      <c r="S2746" s="20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3">
        <f t="shared" si="210"/>
        <v>22</v>
      </c>
      <c r="P2747">
        <f t="shared" si="211"/>
        <v>35.729999999999997</v>
      </c>
      <c r="Q2747" s="9" t="s">
        <v>8312</v>
      </c>
      <c r="R2747" t="s">
        <v>8342</v>
      </c>
      <c r="S2747" s="20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3">
        <f t="shared" si="210"/>
        <v>27</v>
      </c>
      <c r="P2748">
        <f t="shared" si="211"/>
        <v>42.16</v>
      </c>
      <c r="Q2748" s="9" t="s">
        <v>8312</v>
      </c>
      <c r="R2748" t="s">
        <v>8342</v>
      </c>
      <c r="S2748" s="20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3">
        <f t="shared" si="210"/>
        <v>28</v>
      </c>
      <c r="P2749">
        <f t="shared" si="211"/>
        <v>35</v>
      </c>
      <c r="Q2749" s="9" t="s">
        <v>8312</v>
      </c>
      <c r="R2749" t="s">
        <v>8342</v>
      </c>
      <c r="S2749" s="20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3">
        <f t="shared" si="210"/>
        <v>1</v>
      </c>
      <c r="P2750">
        <f t="shared" si="211"/>
        <v>13.25</v>
      </c>
      <c r="Q2750" s="9" t="s">
        <v>8312</v>
      </c>
      <c r="R2750" t="s">
        <v>8342</v>
      </c>
      <c r="S2750" s="20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3">
        <f t="shared" si="210"/>
        <v>1</v>
      </c>
      <c r="P2751">
        <f t="shared" si="211"/>
        <v>55</v>
      </c>
      <c r="Q2751" s="9" t="s">
        <v>8312</v>
      </c>
      <c r="R2751" t="s">
        <v>8342</v>
      </c>
      <c r="S2751" s="20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3">
        <f t="shared" si="210"/>
        <v>0</v>
      </c>
      <c r="P2752">
        <f t="shared" si="211"/>
        <v>0</v>
      </c>
      <c r="Q2752" s="9" t="s">
        <v>8312</v>
      </c>
      <c r="R2752" t="s">
        <v>8342</v>
      </c>
      <c r="S2752" s="20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3">
        <f t="shared" si="210"/>
        <v>0</v>
      </c>
      <c r="P2753">
        <f t="shared" si="211"/>
        <v>0</v>
      </c>
      <c r="Q2753" s="9" t="s">
        <v>8312</v>
      </c>
      <c r="R2753" t="s">
        <v>8342</v>
      </c>
      <c r="S2753" s="20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3">
        <f t="shared" ref="O2754:O2817" si="215">ROUND(E2754/D2754*100,0)</f>
        <v>11</v>
      </c>
      <c r="P2754">
        <f t="shared" ref="P2754:P2817" si="216">IFERROR(ROUND(E2754/L2754,2),0)</f>
        <v>39.29</v>
      </c>
      <c r="Q2754" s="9" t="s">
        <v>8312</v>
      </c>
      <c r="R2754" t="s">
        <v>8342</v>
      </c>
      <c r="S2754" s="20">
        <f t="shared" ref="S2754:S2817" si="217">(((J2754/60)/60)/24)+DATE(1970,1,1)</f>
        <v>40855.765092592592</v>
      </c>
      <c r="T2754" s="14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3">
        <f t="shared" si="215"/>
        <v>19</v>
      </c>
      <c r="P2755">
        <f t="shared" si="216"/>
        <v>47.5</v>
      </c>
      <c r="Q2755" s="9" t="s">
        <v>8312</v>
      </c>
      <c r="R2755" t="s">
        <v>8342</v>
      </c>
      <c r="S2755" s="20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3">
        <f t="shared" si="215"/>
        <v>0</v>
      </c>
      <c r="P2756">
        <f t="shared" si="216"/>
        <v>0</v>
      </c>
      <c r="Q2756" s="9" t="s">
        <v>8312</v>
      </c>
      <c r="R2756" t="s">
        <v>8342</v>
      </c>
      <c r="S2756" s="20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3">
        <f t="shared" si="215"/>
        <v>52</v>
      </c>
      <c r="P2757">
        <f t="shared" si="216"/>
        <v>17.329999999999998</v>
      </c>
      <c r="Q2757" s="9" t="s">
        <v>8312</v>
      </c>
      <c r="R2757" t="s">
        <v>8342</v>
      </c>
      <c r="S2757" s="20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3">
        <f t="shared" si="215"/>
        <v>10</v>
      </c>
      <c r="P2758">
        <f t="shared" si="216"/>
        <v>31.76</v>
      </c>
      <c r="Q2758" s="9" t="s">
        <v>8312</v>
      </c>
      <c r="R2758" t="s">
        <v>8342</v>
      </c>
      <c r="S2758" s="20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3">
        <f t="shared" si="215"/>
        <v>1</v>
      </c>
      <c r="P2759">
        <f t="shared" si="216"/>
        <v>5</v>
      </c>
      <c r="Q2759" s="9" t="s">
        <v>8312</v>
      </c>
      <c r="R2759" t="s">
        <v>8342</v>
      </c>
      <c r="S2759" s="20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3">
        <f t="shared" si="215"/>
        <v>12</v>
      </c>
      <c r="P2760">
        <f t="shared" si="216"/>
        <v>39</v>
      </c>
      <c r="Q2760" s="9" t="s">
        <v>8312</v>
      </c>
      <c r="R2760" t="s">
        <v>8342</v>
      </c>
      <c r="S2760" s="20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3">
        <f t="shared" si="215"/>
        <v>11</v>
      </c>
      <c r="P2761">
        <f t="shared" si="216"/>
        <v>52.5</v>
      </c>
      <c r="Q2761" s="9" t="s">
        <v>8312</v>
      </c>
      <c r="R2761" t="s">
        <v>8342</v>
      </c>
      <c r="S2761" s="20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3">
        <f t="shared" si="215"/>
        <v>0</v>
      </c>
      <c r="P2762">
        <f t="shared" si="216"/>
        <v>0</v>
      </c>
      <c r="Q2762" s="9" t="s">
        <v>8312</v>
      </c>
      <c r="R2762" t="s">
        <v>8342</v>
      </c>
      <c r="S2762" s="20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3">
        <f t="shared" si="215"/>
        <v>1</v>
      </c>
      <c r="P2763">
        <f t="shared" si="216"/>
        <v>9</v>
      </c>
      <c r="Q2763" s="9" t="s">
        <v>8312</v>
      </c>
      <c r="R2763" t="s">
        <v>8342</v>
      </c>
      <c r="S2763" s="20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3">
        <f t="shared" si="215"/>
        <v>1</v>
      </c>
      <c r="P2764">
        <f t="shared" si="216"/>
        <v>25</v>
      </c>
      <c r="Q2764" s="9" t="s">
        <v>8312</v>
      </c>
      <c r="R2764" t="s">
        <v>8342</v>
      </c>
      <c r="S2764" s="20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3">
        <f t="shared" si="215"/>
        <v>0</v>
      </c>
      <c r="P2765">
        <f t="shared" si="216"/>
        <v>30</v>
      </c>
      <c r="Q2765" s="9" t="s">
        <v>8312</v>
      </c>
      <c r="R2765" t="s">
        <v>8342</v>
      </c>
      <c r="S2765" s="20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3">
        <f t="shared" si="215"/>
        <v>1</v>
      </c>
      <c r="P2766">
        <f t="shared" si="216"/>
        <v>11.25</v>
      </c>
      <c r="Q2766" s="9" t="s">
        <v>8312</v>
      </c>
      <c r="R2766" t="s">
        <v>8342</v>
      </c>
      <c r="S2766" s="20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3">
        <f t="shared" si="215"/>
        <v>0</v>
      </c>
      <c r="P2767">
        <f t="shared" si="216"/>
        <v>0</v>
      </c>
      <c r="Q2767" s="9" t="s">
        <v>8312</v>
      </c>
      <c r="R2767" t="s">
        <v>8342</v>
      </c>
      <c r="S2767" s="20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3">
        <f t="shared" si="215"/>
        <v>2</v>
      </c>
      <c r="P2768">
        <f t="shared" si="216"/>
        <v>25</v>
      </c>
      <c r="Q2768" s="9" t="s">
        <v>8312</v>
      </c>
      <c r="R2768" t="s">
        <v>8342</v>
      </c>
      <c r="S2768" s="20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3">
        <f t="shared" si="215"/>
        <v>1</v>
      </c>
      <c r="P2769">
        <f t="shared" si="216"/>
        <v>11.33</v>
      </c>
      <c r="Q2769" s="9" t="s">
        <v>8312</v>
      </c>
      <c r="R2769" t="s">
        <v>8342</v>
      </c>
      <c r="S2769" s="20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3">
        <f t="shared" si="215"/>
        <v>14</v>
      </c>
      <c r="P2770">
        <f t="shared" si="216"/>
        <v>29.47</v>
      </c>
      <c r="Q2770" s="9" t="s">
        <v>8312</v>
      </c>
      <c r="R2770" t="s">
        <v>8342</v>
      </c>
      <c r="S2770" s="20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3">
        <f t="shared" si="215"/>
        <v>0</v>
      </c>
      <c r="P2771">
        <f t="shared" si="216"/>
        <v>1</v>
      </c>
      <c r="Q2771" s="9" t="s">
        <v>8312</v>
      </c>
      <c r="R2771" t="s">
        <v>8342</v>
      </c>
      <c r="S2771" s="20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3">
        <f t="shared" si="215"/>
        <v>10</v>
      </c>
      <c r="P2772">
        <f t="shared" si="216"/>
        <v>63.1</v>
      </c>
      <c r="Q2772" s="9" t="s">
        <v>8312</v>
      </c>
      <c r="R2772" t="s">
        <v>8342</v>
      </c>
      <c r="S2772" s="20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3">
        <f t="shared" si="215"/>
        <v>0</v>
      </c>
      <c r="P2773">
        <f t="shared" si="216"/>
        <v>0</v>
      </c>
      <c r="Q2773" s="9" t="s">
        <v>8312</v>
      </c>
      <c r="R2773" t="s">
        <v>8342</v>
      </c>
      <c r="S2773" s="20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3">
        <f t="shared" si="215"/>
        <v>0</v>
      </c>
      <c r="P2774">
        <f t="shared" si="216"/>
        <v>0</v>
      </c>
      <c r="Q2774" s="9" t="s">
        <v>8312</v>
      </c>
      <c r="R2774" t="s">
        <v>8342</v>
      </c>
      <c r="S2774" s="20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3">
        <f t="shared" si="215"/>
        <v>0</v>
      </c>
      <c r="P2775">
        <f t="shared" si="216"/>
        <v>1</v>
      </c>
      <c r="Q2775" s="9" t="s">
        <v>8312</v>
      </c>
      <c r="R2775" t="s">
        <v>8342</v>
      </c>
      <c r="S2775" s="20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3">
        <f t="shared" si="215"/>
        <v>14</v>
      </c>
      <c r="P2776">
        <f t="shared" si="216"/>
        <v>43.85</v>
      </c>
      <c r="Q2776" s="9" t="s">
        <v>8312</v>
      </c>
      <c r="R2776" t="s">
        <v>8342</v>
      </c>
      <c r="S2776" s="20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3">
        <f t="shared" si="215"/>
        <v>3</v>
      </c>
      <c r="P2777">
        <f t="shared" si="216"/>
        <v>75</v>
      </c>
      <c r="Q2777" s="9" t="s">
        <v>8312</v>
      </c>
      <c r="R2777" t="s">
        <v>8342</v>
      </c>
      <c r="S2777" s="20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3">
        <f t="shared" si="215"/>
        <v>8</v>
      </c>
      <c r="P2778">
        <f t="shared" si="216"/>
        <v>45.97</v>
      </c>
      <c r="Q2778" s="9" t="s">
        <v>8312</v>
      </c>
      <c r="R2778" t="s">
        <v>8342</v>
      </c>
      <c r="S2778" s="20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3">
        <f t="shared" si="215"/>
        <v>0</v>
      </c>
      <c r="P2779">
        <f t="shared" si="216"/>
        <v>10</v>
      </c>
      <c r="Q2779" s="9" t="s">
        <v>8312</v>
      </c>
      <c r="R2779" t="s">
        <v>8342</v>
      </c>
      <c r="S2779" s="20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3">
        <f t="shared" si="215"/>
        <v>26</v>
      </c>
      <c r="P2780">
        <f t="shared" si="216"/>
        <v>93.67</v>
      </c>
      <c r="Q2780" s="9" t="s">
        <v>8312</v>
      </c>
      <c r="R2780" t="s">
        <v>8342</v>
      </c>
      <c r="S2780" s="20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3">
        <f t="shared" si="215"/>
        <v>2</v>
      </c>
      <c r="P2781">
        <f t="shared" si="216"/>
        <v>53</v>
      </c>
      <c r="Q2781" s="9" t="s">
        <v>8312</v>
      </c>
      <c r="R2781" t="s">
        <v>8342</v>
      </c>
      <c r="S2781" s="20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3">
        <f t="shared" si="215"/>
        <v>0</v>
      </c>
      <c r="P2782">
        <f t="shared" si="216"/>
        <v>0</v>
      </c>
      <c r="Q2782" s="9" t="s">
        <v>8312</v>
      </c>
      <c r="R2782" t="s">
        <v>8342</v>
      </c>
      <c r="S2782" s="20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3">
        <f t="shared" si="215"/>
        <v>105</v>
      </c>
      <c r="P2783">
        <f t="shared" si="216"/>
        <v>47</v>
      </c>
      <c r="Q2783" s="9" t="s">
        <v>8310</v>
      </c>
      <c r="R2783" t="s">
        <v>8334</v>
      </c>
      <c r="S2783" s="20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3">
        <f t="shared" si="215"/>
        <v>120</v>
      </c>
      <c r="P2784">
        <f t="shared" si="216"/>
        <v>66.67</v>
      </c>
      <c r="Q2784" s="9" t="s">
        <v>8310</v>
      </c>
      <c r="R2784" t="s">
        <v>8334</v>
      </c>
      <c r="S2784" s="20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3">
        <f t="shared" si="215"/>
        <v>115</v>
      </c>
      <c r="P2785">
        <f t="shared" si="216"/>
        <v>18.77</v>
      </c>
      <c r="Q2785" s="9" t="s">
        <v>8310</v>
      </c>
      <c r="R2785" t="s">
        <v>8334</v>
      </c>
      <c r="S2785" s="20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3">
        <f t="shared" si="215"/>
        <v>119</v>
      </c>
      <c r="P2786">
        <f t="shared" si="216"/>
        <v>66.11</v>
      </c>
      <c r="Q2786" s="9" t="s">
        <v>8310</v>
      </c>
      <c r="R2786" t="s">
        <v>8334</v>
      </c>
      <c r="S2786" s="20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3">
        <f t="shared" si="215"/>
        <v>105</v>
      </c>
      <c r="P2787">
        <f t="shared" si="216"/>
        <v>36.86</v>
      </c>
      <c r="Q2787" s="9" t="s">
        <v>8310</v>
      </c>
      <c r="R2787" t="s">
        <v>8334</v>
      </c>
      <c r="S2787" s="20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3">
        <f t="shared" si="215"/>
        <v>118</v>
      </c>
      <c r="P2788">
        <f t="shared" si="216"/>
        <v>39.81</v>
      </c>
      <c r="Q2788" s="9" t="s">
        <v>8310</v>
      </c>
      <c r="R2788" t="s">
        <v>8334</v>
      </c>
      <c r="S2788" s="20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3">
        <f t="shared" si="215"/>
        <v>120</v>
      </c>
      <c r="P2789">
        <f t="shared" si="216"/>
        <v>31.5</v>
      </c>
      <c r="Q2789" s="9" t="s">
        <v>8310</v>
      </c>
      <c r="R2789" t="s">
        <v>8334</v>
      </c>
      <c r="S2789" s="20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3">
        <f t="shared" si="215"/>
        <v>103</v>
      </c>
      <c r="P2790">
        <f t="shared" si="216"/>
        <v>102.5</v>
      </c>
      <c r="Q2790" s="9" t="s">
        <v>8310</v>
      </c>
      <c r="R2790" t="s">
        <v>8334</v>
      </c>
      <c r="S2790" s="20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3">
        <f t="shared" si="215"/>
        <v>101</v>
      </c>
      <c r="P2791">
        <f t="shared" si="216"/>
        <v>126.46</v>
      </c>
      <c r="Q2791" s="9" t="s">
        <v>8310</v>
      </c>
      <c r="R2791" t="s">
        <v>8334</v>
      </c>
      <c r="S2791" s="20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3">
        <f t="shared" si="215"/>
        <v>105</v>
      </c>
      <c r="P2792">
        <f t="shared" si="216"/>
        <v>47.88</v>
      </c>
      <c r="Q2792" s="9" t="s">
        <v>8310</v>
      </c>
      <c r="R2792" t="s">
        <v>8334</v>
      </c>
      <c r="S2792" s="20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3">
        <f t="shared" si="215"/>
        <v>103</v>
      </c>
      <c r="P2793">
        <f t="shared" si="216"/>
        <v>73.209999999999994</v>
      </c>
      <c r="Q2793" s="9" t="s">
        <v>8310</v>
      </c>
      <c r="R2793" t="s">
        <v>8334</v>
      </c>
      <c r="S2793" s="20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3">
        <f t="shared" si="215"/>
        <v>108</v>
      </c>
      <c r="P2794">
        <f t="shared" si="216"/>
        <v>89.67</v>
      </c>
      <c r="Q2794" s="9" t="s">
        <v>8310</v>
      </c>
      <c r="R2794" t="s">
        <v>8334</v>
      </c>
      <c r="S2794" s="20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3">
        <f t="shared" si="215"/>
        <v>111</v>
      </c>
      <c r="P2795">
        <f t="shared" si="216"/>
        <v>151.46</v>
      </c>
      <c r="Q2795" s="9" t="s">
        <v>8310</v>
      </c>
      <c r="R2795" t="s">
        <v>8334</v>
      </c>
      <c r="S2795" s="20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3">
        <f t="shared" si="215"/>
        <v>150</v>
      </c>
      <c r="P2796">
        <f t="shared" si="216"/>
        <v>25</v>
      </c>
      <c r="Q2796" s="9" t="s">
        <v>8310</v>
      </c>
      <c r="R2796" t="s">
        <v>8334</v>
      </c>
      <c r="S2796" s="20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3">
        <f t="shared" si="215"/>
        <v>104</v>
      </c>
      <c r="P2797">
        <f t="shared" si="216"/>
        <v>36.5</v>
      </c>
      <c r="Q2797" s="9" t="s">
        <v>8310</v>
      </c>
      <c r="R2797" t="s">
        <v>8334</v>
      </c>
      <c r="S2797" s="20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3">
        <f t="shared" si="215"/>
        <v>116</v>
      </c>
      <c r="P2798">
        <f t="shared" si="216"/>
        <v>44</v>
      </c>
      <c r="Q2798" s="9" t="s">
        <v>8310</v>
      </c>
      <c r="R2798" t="s">
        <v>8334</v>
      </c>
      <c r="S2798" s="20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3">
        <f t="shared" si="215"/>
        <v>103</v>
      </c>
      <c r="P2799">
        <f t="shared" si="216"/>
        <v>87.36</v>
      </c>
      <c r="Q2799" s="9" t="s">
        <v>8310</v>
      </c>
      <c r="R2799" t="s">
        <v>8334</v>
      </c>
      <c r="S2799" s="20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3">
        <f t="shared" si="215"/>
        <v>101</v>
      </c>
      <c r="P2800">
        <f t="shared" si="216"/>
        <v>36.47</v>
      </c>
      <c r="Q2800" s="9" t="s">
        <v>8310</v>
      </c>
      <c r="R2800" t="s">
        <v>8334</v>
      </c>
      <c r="S2800" s="20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3">
        <f t="shared" si="215"/>
        <v>117</v>
      </c>
      <c r="P2801">
        <f t="shared" si="216"/>
        <v>44.86</v>
      </c>
      <c r="Q2801" s="9" t="s">
        <v>8310</v>
      </c>
      <c r="R2801" t="s">
        <v>8334</v>
      </c>
      <c r="S2801" s="20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3">
        <f t="shared" si="215"/>
        <v>133</v>
      </c>
      <c r="P2802">
        <f t="shared" si="216"/>
        <v>42.9</v>
      </c>
      <c r="Q2802" s="9" t="s">
        <v>8310</v>
      </c>
      <c r="R2802" t="s">
        <v>8334</v>
      </c>
      <c r="S2802" s="20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3">
        <f t="shared" si="215"/>
        <v>133</v>
      </c>
      <c r="P2803">
        <f t="shared" si="216"/>
        <v>51.23</v>
      </c>
      <c r="Q2803" s="9" t="s">
        <v>8310</v>
      </c>
      <c r="R2803" t="s">
        <v>8334</v>
      </c>
      <c r="S2803" s="20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3">
        <f t="shared" si="215"/>
        <v>102</v>
      </c>
      <c r="P2804">
        <f t="shared" si="216"/>
        <v>33.94</v>
      </c>
      <c r="Q2804" s="9" t="s">
        <v>8310</v>
      </c>
      <c r="R2804" t="s">
        <v>8334</v>
      </c>
      <c r="S2804" s="20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3">
        <f t="shared" si="215"/>
        <v>128</v>
      </c>
      <c r="P2805">
        <f t="shared" si="216"/>
        <v>90.74</v>
      </c>
      <c r="Q2805" s="9" t="s">
        <v>8310</v>
      </c>
      <c r="R2805" t="s">
        <v>8334</v>
      </c>
      <c r="S2805" s="20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3">
        <f t="shared" si="215"/>
        <v>115</v>
      </c>
      <c r="P2806">
        <f t="shared" si="216"/>
        <v>50</v>
      </c>
      <c r="Q2806" s="9" t="s">
        <v>8310</v>
      </c>
      <c r="R2806" t="s">
        <v>8334</v>
      </c>
      <c r="S2806" s="20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3">
        <f t="shared" si="215"/>
        <v>110</v>
      </c>
      <c r="P2807">
        <f t="shared" si="216"/>
        <v>24.44</v>
      </c>
      <c r="Q2807" s="9" t="s">
        <v>8310</v>
      </c>
      <c r="R2807" t="s">
        <v>8334</v>
      </c>
      <c r="S2807" s="20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3">
        <f t="shared" si="215"/>
        <v>112</v>
      </c>
      <c r="P2808">
        <f t="shared" si="216"/>
        <v>44.25</v>
      </c>
      <c r="Q2808" s="9" t="s">
        <v>8310</v>
      </c>
      <c r="R2808" t="s">
        <v>8334</v>
      </c>
      <c r="S2808" s="20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5.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3">
        <f t="shared" si="215"/>
        <v>126</v>
      </c>
      <c r="P2809">
        <f t="shared" si="216"/>
        <v>67.739999999999995</v>
      </c>
      <c r="Q2809" s="9" t="s">
        <v>8310</v>
      </c>
      <c r="R2809" t="s">
        <v>8334</v>
      </c>
      <c r="S2809" s="20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3">
        <f t="shared" si="215"/>
        <v>100</v>
      </c>
      <c r="P2810">
        <f t="shared" si="216"/>
        <v>65.38</v>
      </c>
      <c r="Q2810" s="9" t="s">
        <v>8310</v>
      </c>
      <c r="R2810" t="s">
        <v>8334</v>
      </c>
      <c r="S2810" s="20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3">
        <f t="shared" si="215"/>
        <v>102</v>
      </c>
      <c r="P2811">
        <f t="shared" si="216"/>
        <v>121.9</v>
      </c>
      <c r="Q2811" s="9" t="s">
        <v>8310</v>
      </c>
      <c r="R2811" t="s">
        <v>8334</v>
      </c>
      <c r="S2811" s="20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3">
        <f t="shared" si="215"/>
        <v>108</v>
      </c>
      <c r="P2812">
        <f t="shared" si="216"/>
        <v>47.46</v>
      </c>
      <c r="Q2812" s="9" t="s">
        <v>8310</v>
      </c>
      <c r="R2812" t="s">
        <v>8334</v>
      </c>
      <c r="S2812" s="20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3">
        <f t="shared" si="215"/>
        <v>100</v>
      </c>
      <c r="P2813">
        <f t="shared" si="216"/>
        <v>92.84</v>
      </c>
      <c r="Q2813" s="9" t="s">
        <v>8310</v>
      </c>
      <c r="R2813" t="s">
        <v>8334</v>
      </c>
      <c r="S2813" s="20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3">
        <f t="shared" si="215"/>
        <v>113</v>
      </c>
      <c r="P2814">
        <f t="shared" si="216"/>
        <v>68.25</v>
      </c>
      <c r="Q2814" s="9" t="s">
        <v>8310</v>
      </c>
      <c r="R2814" t="s">
        <v>8334</v>
      </c>
      <c r="S2814" s="20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3">
        <f t="shared" si="215"/>
        <v>128</v>
      </c>
      <c r="P2815">
        <f t="shared" si="216"/>
        <v>37.21</v>
      </c>
      <c r="Q2815" s="9" t="s">
        <v>8310</v>
      </c>
      <c r="R2815" t="s">
        <v>8334</v>
      </c>
      <c r="S2815" s="20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3">
        <f t="shared" si="215"/>
        <v>108</v>
      </c>
      <c r="P2816">
        <f t="shared" si="216"/>
        <v>25.25</v>
      </c>
      <c r="Q2816" s="9" t="s">
        <v>8310</v>
      </c>
      <c r="R2816" t="s">
        <v>8334</v>
      </c>
      <c r="S2816" s="20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3">
        <f t="shared" si="215"/>
        <v>242</v>
      </c>
      <c r="P2817">
        <f t="shared" si="216"/>
        <v>43.21</v>
      </c>
      <c r="Q2817" s="9" t="s">
        <v>8310</v>
      </c>
      <c r="R2817" t="s">
        <v>8334</v>
      </c>
      <c r="S2817" s="20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3">
        <f t="shared" ref="O2818:O2881" si="220">ROUND(E2818/D2818*100,0)</f>
        <v>142</v>
      </c>
      <c r="P2818">
        <f t="shared" ref="P2818:P2881" si="221">IFERROR(ROUND(E2818/L2818,2),0)</f>
        <v>25.13</v>
      </c>
      <c r="Q2818" s="9" t="s">
        <v>8310</v>
      </c>
      <c r="R2818" t="s">
        <v>8334</v>
      </c>
      <c r="S2818" s="20">
        <f t="shared" ref="S2818:S2881" si="222">(((J2818/60)/60)/24)+DATE(1970,1,1)</f>
        <v>42188.467499999999</v>
      </c>
      <c r="T2818" s="14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3">
        <f t="shared" si="220"/>
        <v>130</v>
      </c>
      <c r="P2819">
        <f t="shared" si="221"/>
        <v>23.64</v>
      </c>
      <c r="Q2819" s="9" t="s">
        <v>8310</v>
      </c>
      <c r="R2819" t="s">
        <v>8334</v>
      </c>
      <c r="S2819" s="20">
        <f t="shared" si="222"/>
        <v>42023.634976851856</v>
      </c>
      <c r="T2819" s="14">
        <f t="shared" si="223"/>
        <v>42063.634976851856</v>
      </c>
      <c r="U2819">
        <f t="shared" si="224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3">
        <f t="shared" si="220"/>
        <v>106</v>
      </c>
      <c r="P2820">
        <f t="shared" si="221"/>
        <v>103.95</v>
      </c>
      <c r="Q2820" s="9" t="s">
        <v>8310</v>
      </c>
      <c r="R2820" t="s">
        <v>8334</v>
      </c>
      <c r="S2820" s="20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3">
        <f t="shared" si="220"/>
        <v>105</v>
      </c>
      <c r="P2821">
        <f t="shared" si="221"/>
        <v>50.38</v>
      </c>
      <c r="Q2821" s="9" t="s">
        <v>8310</v>
      </c>
      <c r="R2821" t="s">
        <v>8334</v>
      </c>
      <c r="S2821" s="20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3">
        <f t="shared" si="220"/>
        <v>136</v>
      </c>
      <c r="P2822">
        <f t="shared" si="221"/>
        <v>13.6</v>
      </c>
      <c r="Q2822" s="9" t="s">
        <v>8310</v>
      </c>
      <c r="R2822" t="s">
        <v>8334</v>
      </c>
      <c r="S2822" s="20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3">
        <f t="shared" si="220"/>
        <v>100</v>
      </c>
      <c r="P2823">
        <f t="shared" si="221"/>
        <v>28.57</v>
      </c>
      <c r="Q2823" s="9" t="s">
        <v>8310</v>
      </c>
      <c r="R2823" t="s">
        <v>8334</v>
      </c>
      <c r="S2823" s="20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3">
        <f t="shared" si="220"/>
        <v>100</v>
      </c>
      <c r="P2824">
        <f t="shared" si="221"/>
        <v>63.83</v>
      </c>
      <c r="Q2824" s="9" t="s">
        <v>8310</v>
      </c>
      <c r="R2824" t="s">
        <v>8334</v>
      </c>
      <c r="S2824" s="20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3">
        <f t="shared" si="220"/>
        <v>124</v>
      </c>
      <c r="P2825">
        <f t="shared" si="221"/>
        <v>8.86</v>
      </c>
      <c r="Q2825" s="9" t="s">
        <v>8310</v>
      </c>
      <c r="R2825" t="s">
        <v>8334</v>
      </c>
      <c r="S2825" s="20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3">
        <f t="shared" si="220"/>
        <v>117</v>
      </c>
      <c r="P2826">
        <f t="shared" si="221"/>
        <v>50.67</v>
      </c>
      <c r="Q2826" s="9" t="s">
        <v>8310</v>
      </c>
      <c r="R2826" t="s">
        <v>8334</v>
      </c>
      <c r="S2826" s="20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3">
        <f t="shared" si="220"/>
        <v>103</v>
      </c>
      <c r="P2827">
        <f t="shared" si="221"/>
        <v>60.78</v>
      </c>
      <c r="Q2827" s="9" t="s">
        <v>8310</v>
      </c>
      <c r="R2827" t="s">
        <v>8334</v>
      </c>
      <c r="S2827" s="20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3">
        <f t="shared" si="220"/>
        <v>108</v>
      </c>
      <c r="P2828">
        <f t="shared" si="221"/>
        <v>113.42</v>
      </c>
      <c r="Q2828" s="9" t="s">
        <v>8310</v>
      </c>
      <c r="R2828" t="s">
        <v>8334</v>
      </c>
      <c r="S2828" s="20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3">
        <f t="shared" si="220"/>
        <v>120</v>
      </c>
      <c r="P2829">
        <f t="shared" si="221"/>
        <v>104.57</v>
      </c>
      <c r="Q2829" s="9" t="s">
        <v>8310</v>
      </c>
      <c r="R2829" t="s">
        <v>8334</v>
      </c>
      <c r="S2829" s="20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3">
        <f t="shared" si="220"/>
        <v>100</v>
      </c>
      <c r="P2830">
        <f t="shared" si="221"/>
        <v>98.31</v>
      </c>
      <c r="Q2830" s="9" t="s">
        <v>8310</v>
      </c>
      <c r="R2830" t="s">
        <v>8334</v>
      </c>
      <c r="S2830" s="20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3">
        <f t="shared" si="220"/>
        <v>107</v>
      </c>
      <c r="P2831">
        <f t="shared" si="221"/>
        <v>35.04</v>
      </c>
      <c r="Q2831" s="9" t="s">
        <v>8310</v>
      </c>
      <c r="R2831" t="s">
        <v>8334</v>
      </c>
      <c r="S2831" s="20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3">
        <f t="shared" si="220"/>
        <v>100</v>
      </c>
      <c r="P2832">
        <f t="shared" si="221"/>
        <v>272.73</v>
      </c>
      <c r="Q2832" s="9" t="s">
        <v>8310</v>
      </c>
      <c r="R2832" t="s">
        <v>8334</v>
      </c>
      <c r="S2832" s="20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3">
        <f t="shared" si="220"/>
        <v>111</v>
      </c>
      <c r="P2833">
        <f t="shared" si="221"/>
        <v>63.85</v>
      </c>
      <c r="Q2833" s="9" t="s">
        <v>8310</v>
      </c>
      <c r="R2833" t="s">
        <v>8334</v>
      </c>
      <c r="S2833" s="20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3">
        <f t="shared" si="220"/>
        <v>115</v>
      </c>
      <c r="P2834">
        <f t="shared" si="221"/>
        <v>30.19</v>
      </c>
      <c r="Q2834" s="9" t="s">
        <v>8310</v>
      </c>
      <c r="R2834" t="s">
        <v>8334</v>
      </c>
      <c r="S2834" s="20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5.6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3">
        <f t="shared" si="220"/>
        <v>108</v>
      </c>
      <c r="P2835">
        <f t="shared" si="221"/>
        <v>83.51</v>
      </c>
      <c r="Q2835" s="9" t="s">
        <v>8310</v>
      </c>
      <c r="R2835" t="s">
        <v>8334</v>
      </c>
      <c r="S2835" s="20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3">
        <f t="shared" si="220"/>
        <v>170</v>
      </c>
      <c r="P2836">
        <f t="shared" si="221"/>
        <v>64.760000000000005</v>
      </c>
      <c r="Q2836" s="9" t="s">
        <v>8310</v>
      </c>
      <c r="R2836" t="s">
        <v>8334</v>
      </c>
      <c r="S2836" s="20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3">
        <f t="shared" si="220"/>
        <v>187</v>
      </c>
      <c r="P2837">
        <f t="shared" si="221"/>
        <v>20.12</v>
      </c>
      <c r="Q2837" s="9" t="s">
        <v>8310</v>
      </c>
      <c r="R2837" t="s">
        <v>8334</v>
      </c>
      <c r="S2837" s="20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3">
        <f t="shared" si="220"/>
        <v>108</v>
      </c>
      <c r="P2838">
        <f t="shared" si="221"/>
        <v>44.09</v>
      </c>
      <c r="Q2838" s="9" t="s">
        <v>8310</v>
      </c>
      <c r="R2838" t="s">
        <v>8334</v>
      </c>
      <c r="S2838" s="20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3">
        <f t="shared" si="220"/>
        <v>100</v>
      </c>
      <c r="P2839">
        <f t="shared" si="221"/>
        <v>40.479999999999997</v>
      </c>
      <c r="Q2839" s="9" t="s">
        <v>8310</v>
      </c>
      <c r="R2839" t="s">
        <v>8334</v>
      </c>
      <c r="S2839" s="20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3">
        <f t="shared" si="220"/>
        <v>120</v>
      </c>
      <c r="P2840">
        <f t="shared" si="221"/>
        <v>44.54</v>
      </c>
      <c r="Q2840" s="9" t="s">
        <v>8310</v>
      </c>
      <c r="R2840" t="s">
        <v>8334</v>
      </c>
      <c r="S2840" s="20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3">
        <f t="shared" si="220"/>
        <v>111</v>
      </c>
      <c r="P2841">
        <f t="shared" si="221"/>
        <v>125.81</v>
      </c>
      <c r="Q2841" s="9" t="s">
        <v>8310</v>
      </c>
      <c r="R2841" t="s">
        <v>8334</v>
      </c>
      <c r="S2841" s="20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3">
        <f t="shared" si="220"/>
        <v>104</v>
      </c>
      <c r="P2842">
        <f t="shared" si="221"/>
        <v>19.7</v>
      </c>
      <c r="Q2842" s="9" t="s">
        <v>8310</v>
      </c>
      <c r="R2842" t="s">
        <v>8334</v>
      </c>
      <c r="S2842" s="20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3">
        <f t="shared" si="220"/>
        <v>1</v>
      </c>
      <c r="P2843">
        <f t="shared" si="221"/>
        <v>10</v>
      </c>
      <c r="Q2843" s="9" t="s">
        <v>8310</v>
      </c>
      <c r="R2843" t="s">
        <v>8334</v>
      </c>
      <c r="S2843" s="20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3">
        <f t="shared" si="220"/>
        <v>0</v>
      </c>
      <c r="P2844">
        <f t="shared" si="221"/>
        <v>0</v>
      </c>
      <c r="Q2844" s="9" t="s">
        <v>8310</v>
      </c>
      <c r="R2844" t="s">
        <v>8334</v>
      </c>
      <c r="S2844" s="20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3">
        <f t="shared" si="220"/>
        <v>0</v>
      </c>
      <c r="P2845">
        <f t="shared" si="221"/>
        <v>0</v>
      </c>
      <c r="Q2845" s="9" t="s">
        <v>8310</v>
      </c>
      <c r="R2845" t="s">
        <v>8334</v>
      </c>
      <c r="S2845" s="20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3">
        <f t="shared" si="220"/>
        <v>5</v>
      </c>
      <c r="P2846">
        <f t="shared" si="221"/>
        <v>30</v>
      </c>
      <c r="Q2846" s="9" t="s">
        <v>8310</v>
      </c>
      <c r="R2846" t="s">
        <v>8334</v>
      </c>
      <c r="S2846" s="20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3">
        <f t="shared" si="220"/>
        <v>32</v>
      </c>
      <c r="P2847">
        <f t="shared" si="221"/>
        <v>60.67</v>
      </c>
      <c r="Q2847" s="9" t="s">
        <v>8310</v>
      </c>
      <c r="R2847" t="s">
        <v>8334</v>
      </c>
      <c r="S2847" s="20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3">
        <f t="shared" si="220"/>
        <v>0</v>
      </c>
      <c r="P2848">
        <f t="shared" si="221"/>
        <v>0</v>
      </c>
      <c r="Q2848" s="9" t="s">
        <v>8310</v>
      </c>
      <c r="R2848" t="s">
        <v>8334</v>
      </c>
      <c r="S2848" s="20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3">
        <f t="shared" si="220"/>
        <v>0</v>
      </c>
      <c r="P2849">
        <f t="shared" si="221"/>
        <v>0</v>
      </c>
      <c r="Q2849" s="9" t="s">
        <v>8310</v>
      </c>
      <c r="R2849" t="s">
        <v>8334</v>
      </c>
      <c r="S2849" s="20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3">
        <f t="shared" si="220"/>
        <v>0</v>
      </c>
      <c r="P2850">
        <f t="shared" si="221"/>
        <v>23.33</v>
      </c>
      <c r="Q2850" s="9" t="s">
        <v>8310</v>
      </c>
      <c r="R2850" t="s">
        <v>8334</v>
      </c>
      <c r="S2850" s="20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3">
        <f t="shared" si="220"/>
        <v>1</v>
      </c>
      <c r="P2851">
        <f t="shared" si="221"/>
        <v>5</v>
      </c>
      <c r="Q2851" s="9" t="s">
        <v>8310</v>
      </c>
      <c r="R2851" t="s">
        <v>8334</v>
      </c>
      <c r="S2851" s="20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3">
        <f t="shared" si="220"/>
        <v>4</v>
      </c>
      <c r="P2852">
        <f t="shared" si="221"/>
        <v>23.92</v>
      </c>
      <c r="Q2852" s="9" t="s">
        <v>8310</v>
      </c>
      <c r="R2852" t="s">
        <v>8334</v>
      </c>
      <c r="S2852" s="20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3">
        <f t="shared" si="220"/>
        <v>0</v>
      </c>
      <c r="P2853">
        <f t="shared" si="221"/>
        <v>0</v>
      </c>
      <c r="Q2853" s="9" t="s">
        <v>8310</v>
      </c>
      <c r="R2853" t="s">
        <v>8334</v>
      </c>
      <c r="S2853" s="20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3">
        <f t="shared" si="220"/>
        <v>2</v>
      </c>
      <c r="P2854">
        <f t="shared" si="221"/>
        <v>15.83</v>
      </c>
      <c r="Q2854" s="9" t="s">
        <v>8310</v>
      </c>
      <c r="R2854" t="s">
        <v>8334</v>
      </c>
      <c r="S2854" s="20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3">
        <f t="shared" si="220"/>
        <v>0</v>
      </c>
      <c r="P2855">
        <f t="shared" si="221"/>
        <v>0</v>
      </c>
      <c r="Q2855" s="9" t="s">
        <v>8310</v>
      </c>
      <c r="R2855" t="s">
        <v>8334</v>
      </c>
      <c r="S2855" s="20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3">
        <f t="shared" si="220"/>
        <v>42</v>
      </c>
      <c r="P2856">
        <f t="shared" si="221"/>
        <v>29.79</v>
      </c>
      <c r="Q2856" s="9" t="s">
        <v>8310</v>
      </c>
      <c r="R2856" t="s">
        <v>8334</v>
      </c>
      <c r="S2856" s="20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3">
        <f t="shared" si="220"/>
        <v>50</v>
      </c>
      <c r="P2857">
        <f t="shared" si="221"/>
        <v>60</v>
      </c>
      <c r="Q2857" s="9" t="s">
        <v>8310</v>
      </c>
      <c r="R2857" t="s">
        <v>8334</v>
      </c>
      <c r="S2857" s="20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3">
        <f t="shared" si="220"/>
        <v>5</v>
      </c>
      <c r="P2858">
        <f t="shared" si="221"/>
        <v>24.33</v>
      </c>
      <c r="Q2858" s="9" t="s">
        <v>8310</v>
      </c>
      <c r="R2858" t="s">
        <v>8334</v>
      </c>
      <c r="S2858" s="20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3">
        <f t="shared" si="220"/>
        <v>20</v>
      </c>
      <c r="P2859">
        <f t="shared" si="221"/>
        <v>500</v>
      </c>
      <c r="Q2859" s="9" t="s">
        <v>8310</v>
      </c>
      <c r="R2859" t="s">
        <v>8334</v>
      </c>
      <c r="S2859" s="20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3">
        <f t="shared" si="220"/>
        <v>0</v>
      </c>
      <c r="P2860">
        <f t="shared" si="221"/>
        <v>0</v>
      </c>
      <c r="Q2860" s="9" t="s">
        <v>8310</v>
      </c>
      <c r="R2860" t="s">
        <v>8334</v>
      </c>
      <c r="S2860" s="20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3">
        <f t="shared" si="220"/>
        <v>2</v>
      </c>
      <c r="P2861">
        <f t="shared" si="221"/>
        <v>35</v>
      </c>
      <c r="Q2861" s="9" t="s">
        <v>8310</v>
      </c>
      <c r="R2861" t="s">
        <v>8334</v>
      </c>
      <c r="S2861" s="20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3">
        <f t="shared" si="220"/>
        <v>7</v>
      </c>
      <c r="P2862">
        <f t="shared" si="221"/>
        <v>29.56</v>
      </c>
      <c r="Q2862" s="9" t="s">
        <v>8310</v>
      </c>
      <c r="R2862" t="s">
        <v>8334</v>
      </c>
      <c r="S2862" s="20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3">
        <f t="shared" si="220"/>
        <v>32</v>
      </c>
      <c r="P2863">
        <f t="shared" si="221"/>
        <v>26.67</v>
      </c>
      <c r="Q2863" s="9" t="s">
        <v>8310</v>
      </c>
      <c r="R2863" t="s">
        <v>8334</v>
      </c>
      <c r="S2863" s="20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3">
        <f t="shared" si="220"/>
        <v>0</v>
      </c>
      <c r="P2864">
        <f t="shared" si="221"/>
        <v>18.329999999999998</v>
      </c>
      <c r="Q2864" s="9" t="s">
        <v>8310</v>
      </c>
      <c r="R2864" t="s">
        <v>8334</v>
      </c>
      <c r="S2864" s="20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3">
        <f t="shared" si="220"/>
        <v>0</v>
      </c>
      <c r="P2865">
        <f t="shared" si="221"/>
        <v>20</v>
      </c>
      <c r="Q2865" s="9" t="s">
        <v>8310</v>
      </c>
      <c r="R2865" t="s">
        <v>8334</v>
      </c>
      <c r="S2865" s="20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5.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3">
        <f t="shared" si="220"/>
        <v>2</v>
      </c>
      <c r="P2866">
        <f t="shared" si="221"/>
        <v>13.33</v>
      </c>
      <c r="Q2866" s="9" t="s">
        <v>8310</v>
      </c>
      <c r="R2866" t="s">
        <v>8334</v>
      </c>
      <c r="S2866" s="20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3">
        <f t="shared" si="220"/>
        <v>0</v>
      </c>
      <c r="P2867">
        <f t="shared" si="221"/>
        <v>0</v>
      </c>
      <c r="Q2867" s="9" t="s">
        <v>8310</v>
      </c>
      <c r="R2867" t="s">
        <v>8334</v>
      </c>
      <c r="S2867" s="20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3">
        <f t="shared" si="220"/>
        <v>1</v>
      </c>
      <c r="P2868">
        <f t="shared" si="221"/>
        <v>22.5</v>
      </c>
      <c r="Q2868" s="9" t="s">
        <v>8310</v>
      </c>
      <c r="R2868" t="s">
        <v>8334</v>
      </c>
      <c r="S2868" s="20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3">
        <f t="shared" si="220"/>
        <v>20</v>
      </c>
      <c r="P2869">
        <f t="shared" si="221"/>
        <v>50.4</v>
      </c>
      <c r="Q2869" s="9" t="s">
        <v>8310</v>
      </c>
      <c r="R2869" t="s">
        <v>8334</v>
      </c>
      <c r="S2869" s="20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3">
        <f t="shared" si="220"/>
        <v>42</v>
      </c>
      <c r="P2870">
        <f t="shared" si="221"/>
        <v>105.03</v>
      </c>
      <c r="Q2870" s="9" t="s">
        <v>8310</v>
      </c>
      <c r="R2870" t="s">
        <v>8334</v>
      </c>
      <c r="S2870" s="20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3">
        <f t="shared" si="220"/>
        <v>1</v>
      </c>
      <c r="P2871">
        <f t="shared" si="221"/>
        <v>35.4</v>
      </c>
      <c r="Q2871" s="9" t="s">
        <v>8310</v>
      </c>
      <c r="R2871" t="s">
        <v>8334</v>
      </c>
      <c r="S2871" s="20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3">
        <f t="shared" si="220"/>
        <v>15</v>
      </c>
      <c r="P2872">
        <f t="shared" si="221"/>
        <v>83.33</v>
      </c>
      <c r="Q2872" s="9" t="s">
        <v>8310</v>
      </c>
      <c r="R2872" t="s">
        <v>8334</v>
      </c>
      <c r="S2872" s="20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3">
        <f t="shared" si="220"/>
        <v>5</v>
      </c>
      <c r="P2873">
        <f t="shared" si="221"/>
        <v>35.92</v>
      </c>
      <c r="Q2873" s="9" t="s">
        <v>8310</v>
      </c>
      <c r="R2873" t="s">
        <v>8334</v>
      </c>
      <c r="S2873" s="20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3">
        <f t="shared" si="220"/>
        <v>0</v>
      </c>
      <c r="P2874">
        <f t="shared" si="221"/>
        <v>0</v>
      </c>
      <c r="Q2874" s="9" t="s">
        <v>8310</v>
      </c>
      <c r="R2874" t="s">
        <v>8334</v>
      </c>
      <c r="S2874" s="20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3">
        <f t="shared" si="220"/>
        <v>38</v>
      </c>
      <c r="P2875">
        <f t="shared" si="221"/>
        <v>119.13</v>
      </c>
      <c r="Q2875" s="9" t="s">
        <v>8310</v>
      </c>
      <c r="R2875" t="s">
        <v>8334</v>
      </c>
      <c r="S2875" s="20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3">
        <f t="shared" si="220"/>
        <v>5</v>
      </c>
      <c r="P2876">
        <f t="shared" si="221"/>
        <v>90.33</v>
      </c>
      <c r="Q2876" s="9" t="s">
        <v>8310</v>
      </c>
      <c r="R2876" t="s">
        <v>8334</v>
      </c>
      <c r="S2876" s="20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3">
        <f t="shared" si="220"/>
        <v>0</v>
      </c>
      <c r="P2877">
        <f t="shared" si="221"/>
        <v>2.33</v>
      </c>
      <c r="Q2877" s="9" t="s">
        <v>8310</v>
      </c>
      <c r="R2877" t="s">
        <v>8334</v>
      </c>
      <c r="S2877" s="20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3">
        <f t="shared" si="220"/>
        <v>0</v>
      </c>
      <c r="P2878">
        <f t="shared" si="221"/>
        <v>0</v>
      </c>
      <c r="Q2878" s="9" t="s">
        <v>8310</v>
      </c>
      <c r="R2878" t="s">
        <v>8334</v>
      </c>
      <c r="S2878" s="20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3">
        <f t="shared" si="220"/>
        <v>11</v>
      </c>
      <c r="P2879">
        <f t="shared" si="221"/>
        <v>108.33</v>
      </c>
      <c r="Q2879" s="9" t="s">
        <v>8310</v>
      </c>
      <c r="R2879" t="s">
        <v>8334</v>
      </c>
      <c r="S2879" s="20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3">
        <f t="shared" si="220"/>
        <v>2</v>
      </c>
      <c r="P2880">
        <f t="shared" si="221"/>
        <v>15.75</v>
      </c>
      <c r="Q2880" s="9" t="s">
        <v>8310</v>
      </c>
      <c r="R2880" t="s">
        <v>8334</v>
      </c>
      <c r="S2880" s="20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3">
        <f t="shared" si="220"/>
        <v>0</v>
      </c>
      <c r="P2881">
        <f t="shared" si="221"/>
        <v>29</v>
      </c>
      <c r="Q2881" s="9" t="s">
        <v>8310</v>
      </c>
      <c r="R2881" t="s">
        <v>8334</v>
      </c>
      <c r="S2881" s="20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3">
        <f t="shared" ref="O2882:O2945" si="225">ROUND(E2882/D2882*100,0)</f>
        <v>23</v>
      </c>
      <c r="P2882">
        <f t="shared" ref="P2882:P2945" si="226">IFERROR(ROUND(E2882/L2882,2),0)</f>
        <v>96.55</v>
      </c>
      <c r="Q2882" s="9" t="s">
        <v>8310</v>
      </c>
      <c r="R2882" t="s">
        <v>8334</v>
      </c>
      <c r="S2882" s="20">
        <f t="shared" ref="S2882:S2945" si="227">(((J2882/60)/60)/24)+DATE(1970,1,1)</f>
        <v>42192.905694444446</v>
      </c>
      <c r="T2882" s="14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3">
        <f t="shared" si="225"/>
        <v>0</v>
      </c>
      <c r="P2883">
        <f t="shared" si="226"/>
        <v>0</v>
      </c>
      <c r="Q2883" s="9" t="s">
        <v>8310</v>
      </c>
      <c r="R2883" t="s">
        <v>8334</v>
      </c>
      <c r="S2883" s="20">
        <f t="shared" si="227"/>
        <v>41916.597638888888</v>
      </c>
      <c r="T2883" s="14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3">
        <f t="shared" si="225"/>
        <v>34</v>
      </c>
      <c r="P2884">
        <f t="shared" si="226"/>
        <v>63</v>
      </c>
      <c r="Q2884" s="9" t="s">
        <v>8310</v>
      </c>
      <c r="R2884" t="s">
        <v>8334</v>
      </c>
      <c r="S2884" s="20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3">
        <f t="shared" si="225"/>
        <v>19</v>
      </c>
      <c r="P2885">
        <f t="shared" si="226"/>
        <v>381.6</v>
      </c>
      <c r="Q2885" s="9" t="s">
        <v>8310</v>
      </c>
      <c r="R2885" t="s">
        <v>8334</v>
      </c>
      <c r="S2885" s="20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3">
        <f t="shared" si="225"/>
        <v>0</v>
      </c>
      <c r="P2886">
        <f t="shared" si="226"/>
        <v>46.25</v>
      </c>
      <c r="Q2886" s="9" t="s">
        <v>8310</v>
      </c>
      <c r="R2886" t="s">
        <v>8334</v>
      </c>
      <c r="S2886" s="20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3">
        <f t="shared" si="225"/>
        <v>33</v>
      </c>
      <c r="P2887">
        <f t="shared" si="226"/>
        <v>26</v>
      </c>
      <c r="Q2887" s="9" t="s">
        <v>8310</v>
      </c>
      <c r="R2887" t="s">
        <v>8334</v>
      </c>
      <c r="S2887" s="20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3">
        <f t="shared" si="225"/>
        <v>5</v>
      </c>
      <c r="P2888">
        <f t="shared" si="226"/>
        <v>10</v>
      </c>
      <c r="Q2888" s="9" t="s">
        <v>8310</v>
      </c>
      <c r="R2888" t="s">
        <v>8334</v>
      </c>
      <c r="S2888" s="20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3">
        <f t="shared" si="225"/>
        <v>0</v>
      </c>
      <c r="P2889">
        <f t="shared" si="226"/>
        <v>5</v>
      </c>
      <c r="Q2889" s="9" t="s">
        <v>8310</v>
      </c>
      <c r="R2889" t="s">
        <v>8334</v>
      </c>
      <c r="S2889" s="20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3">
        <f t="shared" si="225"/>
        <v>0</v>
      </c>
      <c r="P2890">
        <f t="shared" si="226"/>
        <v>0</v>
      </c>
      <c r="Q2890" s="9" t="s">
        <v>8310</v>
      </c>
      <c r="R2890" t="s">
        <v>8334</v>
      </c>
      <c r="S2890" s="20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3">
        <f t="shared" si="225"/>
        <v>38</v>
      </c>
      <c r="P2891">
        <f t="shared" si="226"/>
        <v>81.569999999999993</v>
      </c>
      <c r="Q2891" s="9" t="s">
        <v>8310</v>
      </c>
      <c r="R2891" t="s">
        <v>8334</v>
      </c>
      <c r="S2891" s="20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3">
        <f t="shared" si="225"/>
        <v>1</v>
      </c>
      <c r="P2892">
        <f t="shared" si="226"/>
        <v>7</v>
      </c>
      <c r="Q2892" s="9" t="s">
        <v>8310</v>
      </c>
      <c r="R2892" t="s">
        <v>8334</v>
      </c>
      <c r="S2892" s="20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3">
        <f t="shared" si="225"/>
        <v>3</v>
      </c>
      <c r="P2893">
        <f t="shared" si="226"/>
        <v>27.3</v>
      </c>
      <c r="Q2893" s="9" t="s">
        <v>8310</v>
      </c>
      <c r="R2893" t="s">
        <v>8334</v>
      </c>
      <c r="S2893" s="20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3">
        <f t="shared" si="225"/>
        <v>9</v>
      </c>
      <c r="P2894">
        <f t="shared" si="226"/>
        <v>29.41</v>
      </c>
      <c r="Q2894" s="9" t="s">
        <v>8310</v>
      </c>
      <c r="R2894" t="s">
        <v>8334</v>
      </c>
      <c r="S2894" s="20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5.6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3">
        <f t="shared" si="225"/>
        <v>1</v>
      </c>
      <c r="P2895">
        <f t="shared" si="226"/>
        <v>12.5</v>
      </c>
      <c r="Q2895" s="9" t="s">
        <v>8310</v>
      </c>
      <c r="R2895" t="s">
        <v>8334</v>
      </c>
      <c r="S2895" s="20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3">
        <f t="shared" si="225"/>
        <v>0</v>
      </c>
      <c r="P2896">
        <f t="shared" si="226"/>
        <v>0</v>
      </c>
      <c r="Q2896" s="9" t="s">
        <v>8310</v>
      </c>
      <c r="R2896" t="s">
        <v>8334</v>
      </c>
      <c r="S2896" s="20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3">
        <f t="shared" si="225"/>
        <v>5</v>
      </c>
      <c r="P2897">
        <f t="shared" si="226"/>
        <v>5.75</v>
      </c>
      <c r="Q2897" s="9" t="s">
        <v>8310</v>
      </c>
      <c r="R2897" t="s">
        <v>8334</v>
      </c>
      <c r="S2897" s="20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3">
        <f t="shared" si="225"/>
        <v>21</v>
      </c>
      <c r="P2898">
        <f t="shared" si="226"/>
        <v>52.08</v>
      </c>
      <c r="Q2898" s="9" t="s">
        <v>8310</v>
      </c>
      <c r="R2898" t="s">
        <v>8334</v>
      </c>
      <c r="S2898" s="20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3">
        <f t="shared" si="225"/>
        <v>5</v>
      </c>
      <c r="P2899">
        <f t="shared" si="226"/>
        <v>183.33</v>
      </c>
      <c r="Q2899" s="9" t="s">
        <v>8310</v>
      </c>
      <c r="R2899" t="s">
        <v>8334</v>
      </c>
      <c r="S2899" s="20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3">
        <f t="shared" si="225"/>
        <v>4</v>
      </c>
      <c r="P2900">
        <f t="shared" si="226"/>
        <v>26.33</v>
      </c>
      <c r="Q2900" s="9" t="s">
        <v>8310</v>
      </c>
      <c r="R2900" t="s">
        <v>8334</v>
      </c>
      <c r="S2900" s="20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3">
        <f t="shared" si="225"/>
        <v>0</v>
      </c>
      <c r="P2901">
        <f t="shared" si="226"/>
        <v>0</v>
      </c>
      <c r="Q2901" s="9" t="s">
        <v>8310</v>
      </c>
      <c r="R2901" t="s">
        <v>8334</v>
      </c>
      <c r="S2901" s="20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3">
        <f t="shared" si="225"/>
        <v>62</v>
      </c>
      <c r="P2902">
        <f t="shared" si="226"/>
        <v>486.43</v>
      </c>
      <c r="Q2902" s="9" t="s">
        <v>8310</v>
      </c>
      <c r="R2902" t="s">
        <v>8334</v>
      </c>
      <c r="S2902" s="20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3">
        <f t="shared" si="225"/>
        <v>1</v>
      </c>
      <c r="P2903">
        <f t="shared" si="226"/>
        <v>3</v>
      </c>
      <c r="Q2903" s="9" t="s">
        <v>8310</v>
      </c>
      <c r="R2903" t="s">
        <v>8334</v>
      </c>
      <c r="S2903" s="20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3">
        <f t="shared" si="225"/>
        <v>0</v>
      </c>
      <c r="P2904">
        <f t="shared" si="226"/>
        <v>25</v>
      </c>
      <c r="Q2904" s="9" t="s">
        <v>8310</v>
      </c>
      <c r="R2904" t="s">
        <v>8334</v>
      </c>
      <c r="S2904" s="20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3">
        <f t="shared" si="225"/>
        <v>1</v>
      </c>
      <c r="P2905">
        <f t="shared" si="226"/>
        <v>9.75</v>
      </c>
      <c r="Q2905" s="9" t="s">
        <v>8310</v>
      </c>
      <c r="R2905" t="s">
        <v>8334</v>
      </c>
      <c r="S2905" s="20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3">
        <f t="shared" si="225"/>
        <v>5</v>
      </c>
      <c r="P2906">
        <f t="shared" si="226"/>
        <v>18.75</v>
      </c>
      <c r="Q2906" s="9" t="s">
        <v>8310</v>
      </c>
      <c r="R2906" t="s">
        <v>8334</v>
      </c>
      <c r="S2906" s="20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3">
        <f t="shared" si="225"/>
        <v>18</v>
      </c>
      <c r="P2907">
        <f t="shared" si="226"/>
        <v>36.590000000000003</v>
      </c>
      <c r="Q2907" s="9" t="s">
        <v>8310</v>
      </c>
      <c r="R2907" t="s">
        <v>8334</v>
      </c>
      <c r="S2907" s="20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3">
        <f t="shared" si="225"/>
        <v>9</v>
      </c>
      <c r="P2908">
        <f t="shared" si="226"/>
        <v>80.709999999999994</v>
      </c>
      <c r="Q2908" s="9" t="s">
        <v>8310</v>
      </c>
      <c r="R2908" t="s">
        <v>8334</v>
      </c>
      <c r="S2908" s="20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3">
        <f t="shared" si="225"/>
        <v>0</v>
      </c>
      <c r="P2909">
        <f t="shared" si="226"/>
        <v>1</v>
      </c>
      <c r="Q2909" s="9" t="s">
        <v>8310</v>
      </c>
      <c r="R2909" t="s">
        <v>8334</v>
      </c>
      <c r="S2909" s="20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3">
        <f t="shared" si="225"/>
        <v>3</v>
      </c>
      <c r="P2910">
        <f t="shared" si="226"/>
        <v>52.8</v>
      </c>
      <c r="Q2910" s="9" t="s">
        <v>8310</v>
      </c>
      <c r="R2910" t="s">
        <v>8334</v>
      </c>
      <c r="S2910" s="20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3">
        <f t="shared" si="225"/>
        <v>0</v>
      </c>
      <c r="P2911">
        <f t="shared" si="226"/>
        <v>20</v>
      </c>
      <c r="Q2911" s="9" t="s">
        <v>8310</v>
      </c>
      <c r="R2911" t="s">
        <v>8334</v>
      </c>
      <c r="S2911" s="20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3">
        <f t="shared" si="225"/>
        <v>0</v>
      </c>
      <c r="P2912">
        <f t="shared" si="226"/>
        <v>1</v>
      </c>
      <c r="Q2912" s="9" t="s">
        <v>8310</v>
      </c>
      <c r="R2912" t="s">
        <v>8334</v>
      </c>
      <c r="S2912" s="20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3">
        <f t="shared" si="225"/>
        <v>37</v>
      </c>
      <c r="P2913">
        <f t="shared" si="226"/>
        <v>46.93</v>
      </c>
      <c r="Q2913" s="9" t="s">
        <v>8310</v>
      </c>
      <c r="R2913" t="s">
        <v>8334</v>
      </c>
      <c r="S2913" s="20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3">
        <f t="shared" si="225"/>
        <v>14</v>
      </c>
      <c r="P2914">
        <f t="shared" si="226"/>
        <v>78.08</v>
      </c>
      <c r="Q2914" s="9" t="s">
        <v>8310</v>
      </c>
      <c r="R2914" t="s">
        <v>8334</v>
      </c>
      <c r="S2914" s="20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3">
        <f t="shared" si="225"/>
        <v>0</v>
      </c>
      <c r="P2915">
        <f t="shared" si="226"/>
        <v>1</v>
      </c>
      <c r="Q2915" s="9" t="s">
        <v>8310</v>
      </c>
      <c r="R2915" t="s">
        <v>8334</v>
      </c>
      <c r="S2915" s="20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3">
        <f t="shared" si="225"/>
        <v>0</v>
      </c>
      <c r="P2916">
        <f t="shared" si="226"/>
        <v>1</v>
      </c>
      <c r="Q2916" s="9" t="s">
        <v>8310</v>
      </c>
      <c r="R2916" t="s">
        <v>8334</v>
      </c>
      <c r="S2916" s="20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3">
        <f t="shared" si="225"/>
        <v>61</v>
      </c>
      <c r="P2917">
        <f t="shared" si="226"/>
        <v>203.67</v>
      </c>
      <c r="Q2917" s="9" t="s">
        <v>8310</v>
      </c>
      <c r="R2917" t="s">
        <v>8334</v>
      </c>
      <c r="S2917" s="20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3">
        <f t="shared" si="225"/>
        <v>8</v>
      </c>
      <c r="P2918">
        <f t="shared" si="226"/>
        <v>20.71</v>
      </c>
      <c r="Q2918" s="9" t="s">
        <v>8310</v>
      </c>
      <c r="R2918" t="s">
        <v>8334</v>
      </c>
      <c r="S2918" s="20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3">
        <f t="shared" si="225"/>
        <v>22</v>
      </c>
      <c r="P2919">
        <f t="shared" si="226"/>
        <v>48.56</v>
      </c>
      <c r="Q2919" s="9" t="s">
        <v>8310</v>
      </c>
      <c r="R2919" t="s">
        <v>8334</v>
      </c>
      <c r="S2919" s="20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3">
        <f t="shared" si="225"/>
        <v>27</v>
      </c>
      <c r="P2920">
        <f t="shared" si="226"/>
        <v>68.099999999999994</v>
      </c>
      <c r="Q2920" s="9" t="s">
        <v>8310</v>
      </c>
      <c r="R2920" t="s">
        <v>8334</v>
      </c>
      <c r="S2920" s="20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3">
        <f t="shared" si="225"/>
        <v>9</v>
      </c>
      <c r="P2921">
        <f t="shared" si="226"/>
        <v>8.5</v>
      </c>
      <c r="Q2921" s="9" t="s">
        <v>8310</v>
      </c>
      <c r="R2921" t="s">
        <v>8334</v>
      </c>
      <c r="S2921" s="20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3">
        <f t="shared" si="225"/>
        <v>27</v>
      </c>
      <c r="P2922">
        <f t="shared" si="226"/>
        <v>51.62</v>
      </c>
      <c r="Q2922" s="9" t="s">
        <v>8310</v>
      </c>
      <c r="R2922" t="s">
        <v>8334</v>
      </c>
      <c r="S2922" s="20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3">
        <f t="shared" si="225"/>
        <v>129</v>
      </c>
      <c r="P2923">
        <f t="shared" si="226"/>
        <v>43</v>
      </c>
      <c r="Q2923" s="9" t="s">
        <v>8310</v>
      </c>
      <c r="R2923" t="s">
        <v>8318</v>
      </c>
      <c r="S2923" s="20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3">
        <f t="shared" si="225"/>
        <v>100</v>
      </c>
      <c r="P2924">
        <f t="shared" si="226"/>
        <v>83.33</v>
      </c>
      <c r="Q2924" s="9" t="s">
        <v>8310</v>
      </c>
      <c r="R2924" t="s">
        <v>8318</v>
      </c>
      <c r="S2924" s="20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3">
        <f t="shared" si="225"/>
        <v>100</v>
      </c>
      <c r="P2925">
        <f t="shared" si="226"/>
        <v>30</v>
      </c>
      <c r="Q2925" s="9" t="s">
        <v>8310</v>
      </c>
      <c r="R2925" t="s">
        <v>8318</v>
      </c>
      <c r="S2925" s="20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3">
        <f t="shared" si="225"/>
        <v>103</v>
      </c>
      <c r="P2926">
        <f t="shared" si="226"/>
        <v>175.51</v>
      </c>
      <c r="Q2926" s="9" t="s">
        <v>8310</v>
      </c>
      <c r="R2926" t="s">
        <v>8318</v>
      </c>
      <c r="S2926" s="20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3">
        <f t="shared" si="225"/>
        <v>102</v>
      </c>
      <c r="P2927">
        <f t="shared" si="226"/>
        <v>231.66</v>
      </c>
      <c r="Q2927" s="9" t="s">
        <v>8310</v>
      </c>
      <c r="R2927" t="s">
        <v>8318</v>
      </c>
      <c r="S2927" s="20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3">
        <f t="shared" si="225"/>
        <v>125</v>
      </c>
      <c r="P2928">
        <f t="shared" si="226"/>
        <v>75</v>
      </c>
      <c r="Q2928" s="9" t="s">
        <v>8310</v>
      </c>
      <c r="R2928" t="s">
        <v>8318</v>
      </c>
      <c r="S2928" s="20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3">
        <f t="shared" si="225"/>
        <v>131</v>
      </c>
      <c r="P2929">
        <f t="shared" si="226"/>
        <v>112.14</v>
      </c>
      <c r="Q2929" s="9" t="s">
        <v>8310</v>
      </c>
      <c r="R2929" t="s">
        <v>8318</v>
      </c>
      <c r="S2929" s="20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3">
        <f t="shared" si="225"/>
        <v>100</v>
      </c>
      <c r="P2930">
        <f t="shared" si="226"/>
        <v>41.67</v>
      </c>
      <c r="Q2930" s="9" t="s">
        <v>8310</v>
      </c>
      <c r="R2930" t="s">
        <v>8318</v>
      </c>
      <c r="S2930" s="20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3">
        <f t="shared" si="225"/>
        <v>102</v>
      </c>
      <c r="P2931">
        <f t="shared" si="226"/>
        <v>255.17</v>
      </c>
      <c r="Q2931" s="9" t="s">
        <v>8310</v>
      </c>
      <c r="R2931" t="s">
        <v>8318</v>
      </c>
      <c r="S2931" s="20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3">
        <f t="shared" si="225"/>
        <v>101</v>
      </c>
      <c r="P2932">
        <f t="shared" si="226"/>
        <v>162.77000000000001</v>
      </c>
      <c r="Q2932" s="9" t="s">
        <v>8310</v>
      </c>
      <c r="R2932" t="s">
        <v>8318</v>
      </c>
      <c r="S2932" s="20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3">
        <f t="shared" si="225"/>
        <v>106</v>
      </c>
      <c r="P2933">
        <f t="shared" si="226"/>
        <v>88.33</v>
      </c>
      <c r="Q2933" s="9" t="s">
        <v>8310</v>
      </c>
      <c r="R2933" t="s">
        <v>8318</v>
      </c>
      <c r="S2933" s="20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3">
        <f t="shared" si="225"/>
        <v>105</v>
      </c>
      <c r="P2934">
        <f t="shared" si="226"/>
        <v>85.74</v>
      </c>
      <c r="Q2934" s="9" t="s">
        <v>8310</v>
      </c>
      <c r="R2934" t="s">
        <v>8318</v>
      </c>
      <c r="S2934" s="20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3">
        <f t="shared" si="225"/>
        <v>103</v>
      </c>
      <c r="P2935">
        <f t="shared" si="226"/>
        <v>47.57</v>
      </c>
      <c r="Q2935" s="9" t="s">
        <v>8310</v>
      </c>
      <c r="R2935" t="s">
        <v>8318</v>
      </c>
      <c r="S2935" s="20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3">
        <f t="shared" si="225"/>
        <v>108</v>
      </c>
      <c r="P2936">
        <f t="shared" si="226"/>
        <v>72.97</v>
      </c>
      <c r="Q2936" s="9" t="s">
        <v>8310</v>
      </c>
      <c r="R2936" t="s">
        <v>8318</v>
      </c>
      <c r="S2936" s="20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3">
        <f t="shared" si="225"/>
        <v>101</v>
      </c>
      <c r="P2937">
        <f t="shared" si="226"/>
        <v>90.54</v>
      </c>
      <c r="Q2937" s="9" t="s">
        <v>8310</v>
      </c>
      <c r="R2937" t="s">
        <v>8318</v>
      </c>
      <c r="S2937" s="20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3">
        <f t="shared" si="225"/>
        <v>128</v>
      </c>
      <c r="P2938">
        <f t="shared" si="226"/>
        <v>37.65</v>
      </c>
      <c r="Q2938" s="9" t="s">
        <v>8310</v>
      </c>
      <c r="R2938" t="s">
        <v>8318</v>
      </c>
      <c r="S2938" s="20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3">
        <f t="shared" si="225"/>
        <v>133</v>
      </c>
      <c r="P2939">
        <f t="shared" si="226"/>
        <v>36.36</v>
      </c>
      <c r="Q2939" s="9" t="s">
        <v>8310</v>
      </c>
      <c r="R2939" t="s">
        <v>8318</v>
      </c>
      <c r="S2939" s="20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3">
        <f t="shared" si="225"/>
        <v>101</v>
      </c>
      <c r="P2940">
        <f t="shared" si="226"/>
        <v>126.72</v>
      </c>
      <c r="Q2940" s="9" t="s">
        <v>8310</v>
      </c>
      <c r="R2940" t="s">
        <v>8318</v>
      </c>
      <c r="S2940" s="20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3">
        <f t="shared" si="225"/>
        <v>103</v>
      </c>
      <c r="P2941">
        <f t="shared" si="226"/>
        <v>329.2</v>
      </c>
      <c r="Q2941" s="9" t="s">
        <v>8310</v>
      </c>
      <c r="R2941" t="s">
        <v>8318</v>
      </c>
      <c r="S2941" s="20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3">
        <f t="shared" si="225"/>
        <v>107</v>
      </c>
      <c r="P2942">
        <f t="shared" si="226"/>
        <v>81.239999999999995</v>
      </c>
      <c r="Q2942" s="9" t="s">
        <v>8310</v>
      </c>
      <c r="R2942" t="s">
        <v>8318</v>
      </c>
      <c r="S2942" s="20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3">
        <f t="shared" si="225"/>
        <v>0</v>
      </c>
      <c r="P2943">
        <f t="shared" si="226"/>
        <v>1</v>
      </c>
      <c r="Q2943" s="9" t="s">
        <v>8310</v>
      </c>
      <c r="R2943" t="s">
        <v>8311</v>
      </c>
      <c r="S2943" s="20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3">
        <f t="shared" si="225"/>
        <v>20</v>
      </c>
      <c r="P2944">
        <f t="shared" si="226"/>
        <v>202.23</v>
      </c>
      <c r="Q2944" s="9" t="s">
        <v>8310</v>
      </c>
      <c r="R2944" t="s">
        <v>8311</v>
      </c>
      <c r="S2944" s="20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3">
        <f t="shared" si="225"/>
        <v>0</v>
      </c>
      <c r="P2945">
        <f t="shared" si="226"/>
        <v>0</v>
      </c>
      <c r="Q2945" s="9" t="s">
        <v>8310</v>
      </c>
      <c r="R2945" t="s">
        <v>8311</v>
      </c>
      <c r="S2945" s="20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3">
        <f t="shared" ref="O2946:O3009" si="230">ROUND(E2946/D2946*100,0)</f>
        <v>1</v>
      </c>
      <c r="P2946">
        <f t="shared" ref="P2946:P3009" si="231">IFERROR(ROUND(E2946/L2946,2),0)</f>
        <v>100</v>
      </c>
      <c r="Q2946" s="9" t="s">
        <v>8310</v>
      </c>
      <c r="R2946" t="s">
        <v>8311</v>
      </c>
      <c r="S2946" s="20">
        <f t="shared" ref="S2946:S3009" si="232">(((J2946/60)/60)/24)+DATE(1970,1,1)</f>
        <v>42132.9143287037</v>
      </c>
      <c r="T2946" s="14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3">
        <f t="shared" si="230"/>
        <v>0</v>
      </c>
      <c r="P2947">
        <f t="shared" si="231"/>
        <v>0</v>
      </c>
      <c r="Q2947" s="9" t="s">
        <v>8310</v>
      </c>
      <c r="R2947" t="s">
        <v>8311</v>
      </c>
      <c r="S2947" s="20">
        <f t="shared" si="232"/>
        <v>42118.139583333337</v>
      </c>
      <c r="T2947" s="14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3">
        <f t="shared" si="230"/>
        <v>0</v>
      </c>
      <c r="P2948">
        <f t="shared" si="231"/>
        <v>1</v>
      </c>
      <c r="Q2948" s="9" t="s">
        <v>8310</v>
      </c>
      <c r="R2948" t="s">
        <v>8311</v>
      </c>
      <c r="S2948" s="20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3">
        <f t="shared" si="230"/>
        <v>4</v>
      </c>
      <c r="P2949">
        <f t="shared" si="231"/>
        <v>82.46</v>
      </c>
      <c r="Q2949" s="9" t="s">
        <v>8310</v>
      </c>
      <c r="R2949" t="s">
        <v>8311</v>
      </c>
      <c r="S2949" s="20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3">
        <f t="shared" si="230"/>
        <v>0</v>
      </c>
      <c r="P2950">
        <f t="shared" si="231"/>
        <v>2.67</v>
      </c>
      <c r="Q2950" s="9" t="s">
        <v>8310</v>
      </c>
      <c r="R2950" t="s">
        <v>8311</v>
      </c>
      <c r="S2950" s="20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3">
        <f t="shared" si="230"/>
        <v>3</v>
      </c>
      <c r="P2951">
        <f t="shared" si="231"/>
        <v>12.5</v>
      </c>
      <c r="Q2951" s="9" t="s">
        <v>8310</v>
      </c>
      <c r="R2951" t="s">
        <v>8311</v>
      </c>
      <c r="S2951" s="20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3">
        <f t="shared" si="230"/>
        <v>0</v>
      </c>
      <c r="P2952">
        <f t="shared" si="231"/>
        <v>0</v>
      </c>
      <c r="Q2952" s="9" t="s">
        <v>8310</v>
      </c>
      <c r="R2952" t="s">
        <v>8311</v>
      </c>
      <c r="S2952" s="20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3">
        <f t="shared" si="230"/>
        <v>2</v>
      </c>
      <c r="P2953">
        <f t="shared" si="231"/>
        <v>18.899999999999999</v>
      </c>
      <c r="Q2953" s="9" t="s">
        <v>8310</v>
      </c>
      <c r="R2953" t="s">
        <v>8311</v>
      </c>
      <c r="S2953" s="20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3">
        <f t="shared" si="230"/>
        <v>8</v>
      </c>
      <c r="P2954">
        <f t="shared" si="231"/>
        <v>200.63</v>
      </c>
      <c r="Q2954" s="9" t="s">
        <v>8310</v>
      </c>
      <c r="R2954" t="s">
        <v>8311</v>
      </c>
      <c r="S2954" s="20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3">
        <f t="shared" si="230"/>
        <v>0</v>
      </c>
      <c r="P2955">
        <f t="shared" si="231"/>
        <v>201.67</v>
      </c>
      <c r="Q2955" s="9" t="s">
        <v>8310</v>
      </c>
      <c r="R2955" t="s">
        <v>8311</v>
      </c>
      <c r="S2955" s="20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3">
        <f t="shared" si="230"/>
        <v>0</v>
      </c>
      <c r="P2956">
        <f t="shared" si="231"/>
        <v>0</v>
      </c>
      <c r="Q2956" s="9" t="s">
        <v>8310</v>
      </c>
      <c r="R2956" t="s">
        <v>8311</v>
      </c>
      <c r="S2956" s="20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3">
        <f t="shared" si="230"/>
        <v>60</v>
      </c>
      <c r="P2957">
        <f t="shared" si="231"/>
        <v>65</v>
      </c>
      <c r="Q2957" s="9" t="s">
        <v>8310</v>
      </c>
      <c r="R2957" t="s">
        <v>8311</v>
      </c>
      <c r="S2957" s="20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3">
        <f t="shared" si="230"/>
        <v>17</v>
      </c>
      <c r="P2958">
        <f t="shared" si="231"/>
        <v>66.099999999999994</v>
      </c>
      <c r="Q2958" s="9" t="s">
        <v>8310</v>
      </c>
      <c r="R2958" t="s">
        <v>8311</v>
      </c>
      <c r="S2958" s="20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3">
        <f t="shared" si="230"/>
        <v>2</v>
      </c>
      <c r="P2959">
        <f t="shared" si="231"/>
        <v>93.33</v>
      </c>
      <c r="Q2959" s="9" t="s">
        <v>8310</v>
      </c>
      <c r="R2959" t="s">
        <v>8311</v>
      </c>
      <c r="S2959" s="20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3">
        <f t="shared" si="230"/>
        <v>0</v>
      </c>
      <c r="P2960">
        <f t="shared" si="231"/>
        <v>0</v>
      </c>
      <c r="Q2960" s="9" t="s">
        <v>8310</v>
      </c>
      <c r="R2960" t="s">
        <v>8311</v>
      </c>
      <c r="S2960" s="20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3">
        <f t="shared" si="230"/>
        <v>0</v>
      </c>
      <c r="P2961">
        <f t="shared" si="231"/>
        <v>0</v>
      </c>
      <c r="Q2961" s="9" t="s">
        <v>8310</v>
      </c>
      <c r="R2961" t="s">
        <v>8311</v>
      </c>
      <c r="S2961" s="20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3">
        <f t="shared" si="230"/>
        <v>0</v>
      </c>
      <c r="P2962">
        <f t="shared" si="231"/>
        <v>0</v>
      </c>
      <c r="Q2962" s="9" t="s">
        <v>8310</v>
      </c>
      <c r="R2962" t="s">
        <v>8311</v>
      </c>
      <c r="S2962" s="20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3">
        <f t="shared" si="230"/>
        <v>110</v>
      </c>
      <c r="P2963">
        <f t="shared" si="231"/>
        <v>50.75</v>
      </c>
      <c r="Q2963" s="9" t="s">
        <v>8310</v>
      </c>
      <c r="R2963" t="s">
        <v>8334</v>
      </c>
      <c r="S2963" s="20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3">
        <f t="shared" si="230"/>
        <v>122</v>
      </c>
      <c r="P2964">
        <f t="shared" si="231"/>
        <v>60.9</v>
      </c>
      <c r="Q2964" s="9" t="s">
        <v>8310</v>
      </c>
      <c r="R2964" t="s">
        <v>8334</v>
      </c>
      <c r="S2964" s="20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3">
        <f t="shared" si="230"/>
        <v>107</v>
      </c>
      <c r="P2965">
        <f t="shared" si="231"/>
        <v>109.03</v>
      </c>
      <c r="Q2965" s="9" t="s">
        <v>8310</v>
      </c>
      <c r="R2965" t="s">
        <v>8334</v>
      </c>
      <c r="S2965" s="20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3">
        <f t="shared" si="230"/>
        <v>101</v>
      </c>
      <c r="P2966">
        <f t="shared" si="231"/>
        <v>25.69</v>
      </c>
      <c r="Q2966" s="9" t="s">
        <v>8310</v>
      </c>
      <c r="R2966" t="s">
        <v>8334</v>
      </c>
      <c r="S2966" s="20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3">
        <f t="shared" si="230"/>
        <v>109</v>
      </c>
      <c r="P2967">
        <f t="shared" si="231"/>
        <v>41.92</v>
      </c>
      <c r="Q2967" s="9" t="s">
        <v>8310</v>
      </c>
      <c r="R2967" t="s">
        <v>8334</v>
      </c>
      <c r="S2967" s="20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3">
        <f t="shared" si="230"/>
        <v>114</v>
      </c>
      <c r="P2968">
        <f t="shared" si="231"/>
        <v>88.77</v>
      </c>
      <c r="Q2968" s="9" t="s">
        <v>8310</v>
      </c>
      <c r="R2968" t="s">
        <v>8334</v>
      </c>
      <c r="S2968" s="20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3">
        <f t="shared" si="230"/>
        <v>114</v>
      </c>
      <c r="P2969">
        <f t="shared" si="231"/>
        <v>80.23</v>
      </c>
      <c r="Q2969" s="9" t="s">
        <v>8310</v>
      </c>
      <c r="R2969" t="s">
        <v>8334</v>
      </c>
      <c r="S2969" s="20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3">
        <f t="shared" si="230"/>
        <v>106</v>
      </c>
      <c r="P2970">
        <f t="shared" si="231"/>
        <v>78.94</v>
      </c>
      <c r="Q2970" s="9" t="s">
        <v>8310</v>
      </c>
      <c r="R2970" t="s">
        <v>8334</v>
      </c>
      <c r="S2970" s="20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3">
        <f t="shared" si="230"/>
        <v>163</v>
      </c>
      <c r="P2971">
        <f t="shared" si="231"/>
        <v>95.59</v>
      </c>
      <c r="Q2971" s="9" t="s">
        <v>8310</v>
      </c>
      <c r="R2971" t="s">
        <v>8334</v>
      </c>
      <c r="S2971" s="20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3">
        <f t="shared" si="230"/>
        <v>106</v>
      </c>
      <c r="P2972">
        <f t="shared" si="231"/>
        <v>69.89</v>
      </c>
      <c r="Q2972" s="9" t="s">
        <v>8310</v>
      </c>
      <c r="R2972" t="s">
        <v>8334</v>
      </c>
      <c r="S2972" s="20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3">
        <f t="shared" si="230"/>
        <v>100</v>
      </c>
      <c r="P2973">
        <f t="shared" si="231"/>
        <v>74.53</v>
      </c>
      <c r="Q2973" s="9" t="s">
        <v>8310</v>
      </c>
      <c r="R2973" t="s">
        <v>8334</v>
      </c>
      <c r="S2973" s="20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3">
        <f t="shared" si="230"/>
        <v>105</v>
      </c>
      <c r="P2974">
        <f t="shared" si="231"/>
        <v>123.94</v>
      </c>
      <c r="Q2974" s="9" t="s">
        <v>8310</v>
      </c>
      <c r="R2974" t="s">
        <v>8334</v>
      </c>
      <c r="S2974" s="20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3">
        <f t="shared" si="230"/>
        <v>175</v>
      </c>
      <c r="P2975">
        <f t="shared" si="231"/>
        <v>264.85000000000002</v>
      </c>
      <c r="Q2975" s="9" t="s">
        <v>8310</v>
      </c>
      <c r="R2975" t="s">
        <v>8334</v>
      </c>
      <c r="S2975" s="20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3">
        <f t="shared" si="230"/>
        <v>102</v>
      </c>
      <c r="P2976">
        <f t="shared" si="231"/>
        <v>58.62</v>
      </c>
      <c r="Q2976" s="9" t="s">
        <v>8310</v>
      </c>
      <c r="R2976" t="s">
        <v>8334</v>
      </c>
      <c r="S2976" s="20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3">
        <f t="shared" si="230"/>
        <v>100</v>
      </c>
      <c r="P2977">
        <f t="shared" si="231"/>
        <v>70.88</v>
      </c>
      <c r="Q2977" s="9" t="s">
        <v>8310</v>
      </c>
      <c r="R2977" t="s">
        <v>8334</v>
      </c>
      <c r="S2977" s="20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3">
        <f t="shared" si="230"/>
        <v>171</v>
      </c>
      <c r="P2978">
        <f t="shared" si="231"/>
        <v>8.57</v>
      </c>
      <c r="Q2978" s="9" t="s">
        <v>8310</v>
      </c>
      <c r="R2978" t="s">
        <v>8334</v>
      </c>
      <c r="S2978" s="20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3">
        <f t="shared" si="230"/>
        <v>114</v>
      </c>
      <c r="P2979">
        <f t="shared" si="231"/>
        <v>113.57</v>
      </c>
      <c r="Q2979" s="9" t="s">
        <v>8310</v>
      </c>
      <c r="R2979" t="s">
        <v>8334</v>
      </c>
      <c r="S2979" s="20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3">
        <f t="shared" si="230"/>
        <v>129</v>
      </c>
      <c r="P2980">
        <f t="shared" si="231"/>
        <v>60.69</v>
      </c>
      <c r="Q2980" s="9" t="s">
        <v>8310</v>
      </c>
      <c r="R2980" t="s">
        <v>8334</v>
      </c>
      <c r="S2980" s="20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3">
        <f t="shared" si="230"/>
        <v>101</v>
      </c>
      <c r="P2981">
        <f t="shared" si="231"/>
        <v>110.22</v>
      </c>
      <c r="Q2981" s="9" t="s">
        <v>8310</v>
      </c>
      <c r="R2981" t="s">
        <v>8334</v>
      </c>
      <c r="S2981" s="20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3">
        <f t="shared" si="230"/>
        <v>109</v>
      </c>
      <c r="P2982">
        <f t="shared" si="231"/>
        <v>136.46</v>
      </c>
      <c r="Q2982" s="9" t="s">
        <v>8310</v>
      </c>
      <c r="R2982" t="s">
        <v>8334</v>
      </c>
      <c r="S2982" s="20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3">
        <f t="shared" si="230"/>
        <v>129</v>
      </c>
      <c r="P2983">
        <f t="shared" si="231"/>
        <v>53.16</v>
      </c>
      <c r="Q2983" s="9" t="s">
        <v>8310</v>
      </c>
      <c r="R2983" t="s">
        <v>8311</v>
      </c>
      <c r="S2983" s="20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3">
        <f t="shared" si="230"/>
        <v>102</v>
      </c>
      <c r="P2984">
        <f t="shared" si="231"/>
        <v>86.49</v>
      </c>
      <c r="Q2984" s="9" t="s">
        <v>8310</v>
      </c>
      <c r="R2984" t="s">
        <v>8311</v>
      </c>
      <c r="S2984" s="20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3">
        <f t="shared" si="230"/>
        <v>147</v>
      </c>
      <c r="P2985">
        <f t="shared" si="231"/>
        <v>155.24</v>
      </c>
      <c r="Q2985" s="9" t="s">
        <v>8310</v>
      </c>
      <c r="R2985" t="s">
        <v>8311</v>
      </c>
      <c r="S2985" s="20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3">
        <f t="shared" si="230"/>
        <v>100</v>
      </c>
      <c r="P2986">
        <f t="shared" si="231"/>
        <v>115.08</v>
      </c>
      <c r="Q2986" s="9" t="s">
        <v>8310</v>
      </c>
      <c r="R2986" t="s">
        <v>8311</v>
      </c>
      <c r="S2986" s="20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3">
        <f t="shared" si="230"/>
        <v>122</v>
      </c>
      <c r="P2987">
        <f t="shared" si="231"/>
        <v>109.59</v>
      </c>
      <c r="Q2987" s="9" t="s">
        <v>8310</v>
      </c>
      <c r="R2987" t="s">
        <v>8311</v>
      </c>
      <c r="S2987" s="20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3">
        <f t="shared" si="230"/>
        <v>106</v>
      </c>
      <c r="P2988">
        <f t="shared" si="231"/>
        <v>45.21</v>
      </c>
      <c r="Q2988" s="9" t="s">
        <v>8310</v>
      </c>
      <c r="R2988" t="s">
        <v>8311</v>
      </c>
      <c r="S2988" s="20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3">
        <f t="shared" si="230"/>
        <v>110</v>
      </c>
      <c r="P2989">
        <f t="shared" si="231"/>
        <v>104.15</v>
      </c>
      <c r="Q2989" s="9" t="s">
        <v>8310</v>
      </c>
      <c r="R2989" t="s">
        <v>8311</v>
      </c>
      <c r="S2989" s="20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3">
        <f t="shared" si="230"/>
        <v>100</v>
      </c>
      <c r="P2990">
        <f t="shared" si="231"/>
        <v>35.71</v>
      </c>
      <c r="Q2990" s="9" t="s">
        <v>8310</v>
      </c>
      <c r="R2990" t="s">
        <v>8311</v>
      </c>
      <c r="S2990" s="20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5.6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3">
        <f t="shared" si="230"/>
        <v>177</v>
      </c>
      <c r="P2991">
        <f t="shared" si="231"/>
        <v>97</v>
      </c>
      <c r="Q2991" s="9" t="s">
        <v>8310</v>
      </c>
      <c r="R2991" t="s">
        <v>8311</v>
      </c>
      <c r="S2991" s="20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3">
        <f t="shared" si="230"/>
        <v>100</v>
      </c>
      <c r="P2992">
        <f t="shared" si="231"/>
        <v>370.37</v>
      </c>
      <c r="Q2992" s="9" t="s">
        <v>8310</v>
      </c>
      <c r="R2992" t="s">
        <v>8311</v>
      </c>
      <c r="S2992" s="20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3">
        <f t="shared" si="230"/>
        <v>103</v>
      </c>
      <c r="P2993">
        <f t="shared" si="231"/>
        <v>94.41</v>
      </c>
      <c r="Q2993" s="9" t="s">
        <v>8310</v>
      </c>
      <c r="R2993" t="s">
        <v>8311</v>
      </c>
      <c r="S2993" s="20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3">
        <f t="shared" si="230"/>
        <v>105</v>
      </c>
      <c r="P2994">
        <f t="shared" si="231"/>
        <v>48.98</v>
      </c>
      <c r="Q2994" s="9" t="s">
        <v>8310</v>
      </c>
      <c r="R2994" t="s">
        <v>8311</v>
      </c>
      <c r="S2994" s="20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5.6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3">
        <f t="shared" si="230"/>
        <v>100</v>
      </c>
      <c r="P2995">
        <f t="shared" si="231"/>
        <v>45.59</v>
      </c>
      <c r="Q2995" s="9" t="s">
        <v>8310</v>
      </c>
      <c r="R2995" t="s">
        <v>8311</v>
      </c>
      <c r="S2995" s="20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3">
        <f t="shared" si="230"/>
        <v>458</v>
      </c>
      <c r="P2996">
        <f t="shared" si="231"/>
        <v>23.28</v>
      </c>
      <c r="Q2996" s="9" t="s">
        <v>8310</v>
      </c>
      <c r="R2996" t="s">
        <v>8311</v>
      </c>
      <c r="S2996" s="20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3">
        <f t="shared" si="230"/>
        <v>105</v>
      </c>
      <c r="P2997">
        <f t="shared" si="231"/>
        <v>63.23</v>
      </c>
      <c r="Q2997" s="9" t="s">
        <v>8310</v>
      </c>
      <c r="R2997" t="s">
        <v>8311</v>
      </c>
      <c r="S2997" s="20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3">
        <f t="shared" si="230"/>
        <v>172</v>
      </c>
      <c r="P2998">
        <f t="shared" si="231"/>
        <v>153.52000000000001</v>
      </c>
      <c r="Q2998" s="9" t="s">
        <v>8310</v>
      </c>
      <c r="R2998" t="s">
        <v>8311</v>
      </c>
      <c r="S2998" s="20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3">
        <f t="shared" si="230"/>
        <v>104</v>
      </c>
      <c r="P2999">
        <f t="shared" si="231"/>
        <v>90.2</v>
      </c>
      <c r="Q2999" s="9" t="s">
        <v>8310</v>
      </c>
      <c r="R2999" t="s">
        <v>8311</v>
      </c>
      <c r="S2999" s="20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3">
        <f t="shared" si="230"/>
        <v>103</v>
      </c>
      <c r="P3000">
        <f t="shared" si="231"/>
        <v>118.97</v>
      </c>
      <c r="Q3000" s="9" t="s">
        <v>8310</v>
      </c>
      <c r="R3000" t="s">
        <v>8311</v>
      </c>
      <c r="S3000" s="20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3">
        <f t="shared" si="230"/>
        <v>119</v>
      </c>
      <c r="P3001">
        <f t="shared" si="231"/>
        <v>80.25</v>
      </c>
      <c r="Q3001" s="9" t="s">
        <v>8310</v>
      </c>
      <c r="R3001" t="s">
        <v>8311</v>
      </c>
      <c r="S3001" s="20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3">
        <f t="shared" si="230"/>
        <v>100</v>
      </c>
      <c r="P3002">
        <f t="shared" si="231"/>
        <v>62.5</v>
      </c>
      <c r="Q3002" s="9" t="s">
        <v>8310</v>
      </c>
      <c r="R3002" t="s">
        <v>8311</v>
      </c>
      <c r="S3002" s="20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3">
        <f t="shared" si="230"/>
        <v>319</v>
      </c>
      <c r="P3003">
        <f t="shared" si="231"/>
        <v>131.38</v>
      </c>
      <c r="Q3003" s="9" t="s">
        <v>8310</v>
      </c>
      <c r="R3003" t="s">
        <v>8311</v>
      </c>
      <c r="S3003" s="20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3">
        <f t="shared" si="230"/>
        <v>109</v>
      </c>
      <c r="P3004">
        <f t="shared" si="231"/>
        <v>73.03</v>
      </c>
      <c r="Q3004" s="9" t="s">
        <v>8310</v>
      </c>
      <c r="R3004" t="s">
        <v>8311</v>
      </c>
      <c r="S3004" s="20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3">
        <f t="shared" si="230"/>
        <v>101</v>
      </c>
      <c r="P3005">
        <f t="shared" si="231"/>
        <v>178.53</v>
      </c>
      <c r="Q3005" s="9" t="s">
        <v>8310</v>
      </c>
      <c r="R3005" t="s">
        <v>8311</v>
      </c>
      <c r="S3005" s="20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3">
        <f t="shared" si="230"/>
        <v>113</v>
      </c>
      <c r="P3006">
        <f t="shared" si="231"/>
        <v>162.91</v>
      </c>
      <c r="Q3006" s="9" t="s">
        <v>8310</v>
      </c>
      <c r="R3006" t="s">
        <v>8311</v>
      </c>
      <c r="S3006" s="20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3">
        <f t="shared" si="230"/>
        <v>120</v>
      </c>
      <c r="P3007">
        <f t="shared" si="231"/>
        <v>108.24</v>
      </c>
      <c r="Q3007" s="9" t="s">
        <v>8310</v>
      </c>
      <c r="R3007" t="s">
        <v>8311</v>
      </c>
      <c r="S3007" s="20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3">
        <f t="shared" si="230"/>
        <v>108</v>
      </c>
      <c r="P3008">
        <f t="shared" si="231"/>
        <v>88.87</v>
      </c>
      <c r="Q3008" s="9" t="s">
        <v>8310</v>
      </c>
      <c r="R3008" t="s">
        <v>8311</v>
      </c>
      <c r="S3008" s="20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3">
        <f t="shared" si="230"/>
        <v>180</v>
      </c>
      <c r="P3009">
        <f t="shared" si="231"/>
        <v>54</v>
      </c>
      <c r="Q3009" s="9" t="s">
        <v>8310</v>
      </c>
      <c r="R3009" t="s">
        <v>8311</v>
      </c>
      <c r="S3009" s="20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3">
        <f t="shared" ref="O3010:O3073" si="235">ROUND(E3010/D3010*100,0)</f>
        <v>101</v>
      </c>
      <c r="P3010">
        <f t="shared" ref="P3010:P3073" si="236">IFERROR(ROUND(E3010/L3010,2),0)</f>
        <v>116.73</v>
      </c>
      <c r="Q3010" s="9" t="s">
        <v>8310</v>
      </c>
      <c r="R3010" t="s">
        <v>8311</v>
      </c>
      <c r="S3010" s="20">
        <f t="shared" ref="S3010:S3073" si="237">(((J3010/60)/60)/24)+DATE(1970,1,1)</f>
        <v>42360.212025462963</v>
      </c>
      <c r="T3010" s="14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3">
        <f t="shared" si="235"/>
        <v>120</v>
      </c>
      <c r="P3011">
        <f t="shared" si="236"/>
        <v>233.9</v>
      </c>
      <c r="Q3011" s="9" t="s">
        <v>8310</v>
      </c>
      <c r="R3011" t="s">
        <v>8311</v>
      </c>
      <c r="S3011" s="20">
        <f t="shared" si="237"/>
        <v>41939.569907407407</v>
      </c>
      <c r="T3011" s="14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3">
        <f t="shared" si="235"/>
        <v>158</v>
      </c>
      <c r="P3012">
        <f t="shared" si="236"/>
        <v>158</v>
      </c>
      <c r="Q3012" s="9" t="s">
        <v>8310</v>
      </c>
      <c r="R3012" t="s">
        <v>8311</v>
      </c>
      <c r="S3012" s="20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3">
        <f t="shared" si="235"/>
        <v>124</v>
      </c>
      <c r="P3013">
        <f t="shared" si="236"/>
        <v>14.84</v>
      </c>
      <c r="Q3013" s="9" t="s">
        <v>8310</v>
      </c>
      <c r="R3013" t="s">
        <v>8311</v>
      </c>
      <c r="S3013" s="20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3">
        <f t="shared" si="235"/>
        <v>117</v>
      </c>
      <c r="P3014">
        <f t="shared" si="236"/>
        <v>85.18</v>
      </c>
      <c r="Q3014" s="9" t="s">
        <v>8310</v>
      </c>
      <c r="R3014" t="s">
        <v>8311</v>
      </c>
      <c r="S3014" s="20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3">
        <f t="shared" si="235"/>
        <v>157</v>
      </c>
      <c r="P3015">
        <f t="shared" si="236"/>
        <v>146.69</v>
      </c>
      <c r="Q3015" s="9" t="s">
        <v>8310</v>
      </c>
      <c r="R3015" t="s">
        <v>8311</v>
      </c>
      <c r="S3015" s="20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3">
        <f t="shared" si="235"/>
        <v>113</v>
      </c>
      <c r="P3016">
        <f t="shared" si="236"/>
        <v>50.76</v>
      </c>
      <c r="Q3016" s="9" t="s">
        <v>8310</v>
      </c>
      <c r="R3016" t="s">
        <v>8311</v>
      </c>
      <c r="S3016" s="20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3">
        <f t="shared" si="235"/>
        <v>103</v>
      </c>
      <c r="P3017">
        <f t="shared" si="236"/>
        <v>87.7</v>
      </c>
      <c r="Q3017" s="9" t="s">
        <v>8310</v>
      </c>
      <c r="R3017" t="s">
        <v>8311</v>
      </c>
      <c r="S3017" s="20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3">
        <f t="shared" si="235"/>
        <v>103</v>
      </c>
      <c r="P3018">
        <f t="shared" si="236"/>
        <v>242.28</v>
      </c>
      <c r="Q3018" s="9" t="s">
        <v>8310</v>
      </c>
      <c r="R3018" t="s">
        <v>8311</v>
      </c>
      <c r="S3018" s="20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3">
        <f t="shared" si="235"/>
        <v>106</v>
      </c>
      <c r="P3019">
        <f t="shared" si="236"/>
        <v>146.44999999999999</v>
      </c>
      <c r="Q3019" s="9" t="s">
        <v>8310</v>
      </c>
      <c r="R3019" t="s">
        <v>8311</v>
      </c>
      <c r="S3019" s="20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3">
        <f t="shared" si="235"/>
        <v>101</v>
      </c>
      <c r="P3020">
        <f t="shared" si="236"/>
        <v>103.17</v>
      </c>
      <c r="Q3020" s="9" t="s">
        <v>8310</v>
      </c>
      <c r="R3020" t="s">
        <v>8311</v>
      </c>
      <c r="S3020" s="20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3">
        <f t="shared" si="235"/>
        <v>121</v>
      </c>
      <c r="P3021">
        <f t="shared" si="236"/>
        <v>80.459999999999994</v>
      </c>
      <c r="Q3021" s="9" t="s">
        <v>8310</v>
      </c>
      <c r="R3021" t="s">
        <v>8311</v>
      </c>
      <c r="S3021" s="20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3">
        <f t="shared" si="235"/>
        <v>101</v>
      </c>
      <c r="P3022">
        <f t="shared" si="236"/>
        <v>234.67</v>
      </c>
      <c r="Q3022" s="9" t="s">
        <v>8310</v>
      </c>
      <c r="R3022" t="s">
        <v>8311</v>
      </c>
      <c r="S3022" s="20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3">
        <f t="shared" si="235"/>
        <v>116</v>
      </c>
      <c r="P3023">
        <f t="shared" si="236"/>
        <v>50.69</v>
      </c>
      <c r="Q3023" s="9" t="s">
        <v>8310</v>
      </c>
      <c r="R3023" t="s">
        <v>8311</v>
      </c>
      <c r="S3023" s="20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3">
        <f t="shared" si="235"/>
        <v>101</v>
      </c>
      <c r="P3024">
        <f t="shared" si="236"/>
        <v>162.71</v>
      </c>
      <c r="Q3024" s="9" t="s">
        <v>8310</v>
      </c>
      <c r="R3024" t="s">
        <v>8311</v>
      </c>
      <c r="S3024" s="20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3">
        <f t="shared" si="235"/>
        <v>103</v>
      </c>
      <c r="P3025">
        <f t="shared" si="236"/>
        <v>120.17</v>
      </c>
      <c r="Q3025" s="9" t="s">
        <v>8310</v>
      </c>
      <c r="R3025" t="s">
        <v>8311</v>
      </c>
      <c r="S3025" s="20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3">
        <f t="shared" si="235"/>
        <v>246</v>
      </c>
      <c r="P3026">
        <f t="shared" si="236"/>
        <v>67.7</v>
      </c>
      <c r="Q3026" s="9" t="s">
        <v>8310</v>
      </c>
      <c r="R3026" t="s">
        <v>8311</v>
      </c>
      <c r="S3026" s="20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3">
        <f t="shared" si="235"/>
        <v>302</v>
      </c>
      <c r="P3027">
        <f t="shared" si="236"/>
        <v>52.1</v>
      </c>
      <c r="Q3027" s="9" t="s">
        <v>8310</v>
      </c>
      <c r="R3027" t="s">
        <v>8311</v>
      </c>
      <c r="S3027" s="20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3">
        <f t="shared" si="235"/>
        <v>143</v>
      </c>
      <c r="P3028">
        <f t="shared" si="236"/>
        <v>51.6</v>
      </c>
      <c r="Q3028" s="9" t="s">
        <v>8310</v>
      </c>
      <c r="R3028" t="s">
        <v>8311</v>
      </c>
      <c r="S3028" s="20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3">
        <f t="shared" si="235"/>
        <v>131</v>
      </c>
      <c r="P3029">
        <f t="shared" si="236"/>
        <v>164.3</v>
      </c>
      <c r="Q3029" s="9" t="s">
        <v>8310</v>
      </c>
      <c r="R3029" t="s">
        <v>8311</v>
      </c>
      <c r="S3029" s="20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3">
        <f t="shared" si="235"/>
        <v>168</v>
      </c>
      <c r="P3030">
        <f t="shared" si="236"/>
        <v>84.86</v>
      </c>
      <c r="Q3030" s="9" t="s">
        <v>8310</v>
      </c>
      <c r="R3030" t="s">
        <v>8311</v>
      </c>
      <c r="S3030" s="20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3">
        <f t="shared" si="235"/>
        <v>110</v>
      </c>
      <c r="P3031">
        <f t="shared" si="236"/>
        <v>94.55</v>
      </c>
      <c r="Q3031" s="9" t="s">
        <v>8310</v>
      </c>
      <c r="R3031" t="s">
        <v>8311</v>
      </c>
      <c r="S3031" s="20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3">
        <f t="shared" si="235"/>
        <v>107</v>
      </c>
      <c r="P3032">
        <f t="shared" si="236"/>
        <v>45.54</v>
      </c>
      <c r="Q3032" s="9" t="s">
        <v>8310</v>
      </c>
      <c r="R3032" t="s">
        <v>8311</v>
      </c>
      <c r="S3032" s="20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3">
        <f t="shared" si="235"/>
        <v>100</v>
      </c>
      <c r="P3033">
        <f t="shared" si="236"/>
        <v>51.72</v>
      </c>
      <c r="Q3033" s="9" t="s">
        <v>8310</v>
      </c>
      <c r="R3033" t="s">
        <v>8311</v>
      </c>
      <c r="S3033" s="20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3">
        <f t="shared" si="235"/>
        <v>127</v>
      </c>
      <c r="P3034">
        <f t="shared" si="236"/>
        <v>50.88</v>
      </c>
      <c r="Q3034" s="9" t="s">
        <v>8310</v>
      </c>
      <c r="R3034" t="s">
        <v>8311</v>
      </c>
      <c r="S3034" s="20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3">
        <f t="shared" si="235"/>
        <v>147</v>
      </c>
      <c r="P3035">
        <f t="shared" si="236"/>
        <v>191.13</v>
      </c>
      <c r="Q3035" s="9" t="s">
        <v>8310</v>
      </c>
      <c r="R3035" t="s">
        <v>8311</v>
      </c>
      <c r="S3035" s="20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3">
        <f t="shared" si="235"/>
        <v>113</v>
      </c>
      <c r="P3036">
        <f t="shared" si="236"/>
        <v>89.31</v>
      </c>
      <c r="Q3036" s="9" t="s">
        <v>8310</v>
      </c>
      <c r="R3036" t="s">
        <v>8311</v>
      </c>
      <c r="S3036" s="20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3">
        <f t="shared" si="235"/>
        <v>109</v>
      </c>
      <c r="P3037">
        <f t="shared" si="236"/>
        <v>88.59</v>
      </c>
      <c r="Q3037" s="9" t="s">
        <v>8310</v>
      </c>
      <c r="R3037" t="s">
        <v>8311</v>
      </c>
      <c r="S3037" s="20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3">
        <f t="shared" si="235"/>
        <v>127</v>
      </c>
      <c r="P3038">
        <f t="shared" si="236"/>
        <v>96.3</v>
      </c>
      <c r="Q3038" s="9" t="s">
        <v>8310</v>
      </c>
      <c r="R3038" t="s">
        <v>8311</v>
      </c>
      <c r="S3038" s="20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3">
        <f t="shared" si="235"/>
        <v>213</v>
      </c>
      <c r="P3039">
        <f t="shared" si="236"/>
        <v>33.31</v>
      </c>
      <c r="Q3039" s="9" t="s">
        <v>8310</v>
      </c>
      <c r="R3039" t="s">
        <v>8311</v>
      </c>
      <c r="S3039" s="20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3">
        <f t="shared" si="235"/>
        <v>101</v>
      </c>
      <c r="P3040">
        <f t="shared" si="236"/>
        <v>37.22</v>
      </c>
      <c r="Q3040" s="9" t="s">
        <v>8310</v>
      </c>
      <c r="R3040" t="s">
        <v>8311</v>
      </c>
      <c r="S3040" s="20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3">
        <f t="shared" si="235"/>
        <v>109</v>
      </c>
      <c r="P3041">
        <f t="shared" si="236"/>
        <v>92.13</v>
      </c>
      <c r="Q3041" s="9" t="s">
        <v>8310</v>
      </c>
      <c r="R3041" t="s">
        <v>8311</v>
      </c>
      <c r="S3041" s="20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3">
        <f t="shared" si="235"/>
        <v>108</v>
      </c>
      <c r="P3042">
        <f t="shared" si="236"/>
        <v>76.790000000000006</v>
      </c>
      <c r="Q3042" s="9" t="s">
        <v>8310</v>
      </c>
      <c r="R3042" t="s">
        <v>8311</v>
      </c>
      <c r="S3042" s="20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3">
        <f t="shared" si="235"/>
        <v>110</v>
      </c>
      <c r="P3043">
        <f t="shared" si="236"/>
        <v>96.53</v>
      </c>
      <c r="Q3043" s="9" t="s">
        <v>8310</v>
      </c>
      <c r="R3043" t="s">
        <v>8311</v>
      </c>
      <c r="S3043" s="20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3">
        <f t="shared" si="235"/>
        <v>128</v>
      </c>
      <c r="P3044">
        <f t="shared" si="236"/>
        <v>51.89</v>
      </c>
      <c r="Q3044" s="9" t="s">
        <v>8310</v>
      </c>
      <c r="R3044" t="s">
        <v>8311</v>
      </c>
      <c r="S3044" s="20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3">
        <f t="shared" si="235"/>
        <v>110</v>
      </c>
      <c r="P3045">
        <f t="shared" si="236"/>
        <v>128.91</v>
      </c>
      <c r="Q3045" s="9" t="s">
        <v>8310</v>
      </c>
      <c r="R3045" t="s">
        <v>8311</v>
      </c>
      <c r="S3045" s="20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3">
        <f t="shared" si="235"/>
        <v>109</v>
      </c>
      <c r="P3046">
        <f t="shared" si="236"/>
        <v>84.11</v>
      </c>
      <c r="Q3046" s="9" t="s">
        <v>8310</v>
      </c>
      <c r="R3046" t="s">
        <v>8311</v>
      </c>
      <c r="S3046" s="20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3">
        <f t="shared" si="235"/>
        <v>133</v>
      </c>
      <c r="P3047">
        <f t="shared" si="236"/>
        <v>82.94</v>
      </c>
      <c r="Q3047" s="9" t="s">
        <v>8310</v>
      </c>
      <c r="R3047" t="s">
        <v>8311</v>
      </c>
      <c r="S3047" s="20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3">
        <f t="shared" si="235"/>
        <v>191</v>
      </c>
      <c r="P3048">
        <f t="shared" si="236"/>
        <v>259.95</v>
      </c>
      <c r="Q3048" s="9" t="s">
        <v>8310</v>
      </c>
      <c r="R3048" t="s">
        <v>8311</v>
      </c>
      <c r="S3048" s="20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3">
        <f t="shared" si="235"/>
        <v>149</v>
      </c>
      <c r="P3049">
        <f t="shared" si="236"/>
        <v>37.25</v>
      </c>
      <c r="Q3049" s="9" t="s">
        <v>8310</v>
      </c>
      <c r="R3049" t="s">
        <v>8311</v>
      </c>
      <c r="S3049" s="20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3">
        <f t="shared" si="235"/>
        <v>166</v>
      </c>
      <c r="P3050">
        <f t="shared" si="236"/>
        <v>177.02</v>
      </c>
      <c r="Q3050" s="9" t="s">
        <v>8310</v>
      </c>
      <c r="R3050" t="s">
        <v>8311</v>
      </c>
      <c r="S3050" s="20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3">
        <f t="shared" si="235"/>
        <v>107</v>
      </c>
      <c r="P3051">
        <f t="shared" si="236"/>
        <v>74.069999999999993</v>
      </c>
      <c r="Q3051" s="9" t="s">
        <v>8310</v>
      </c>
      <c r="R3051" t="s">
        <v>8311</v>
      </c>
      <c r="S3051" s="20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3">
        <f t="shared" si="235"/>
        <v>106</v>
      </c>
      <c r="P3052">
        <f t="shared" si="236"/>
        <v>70.67</v>
      </c>
      <c r="Q3052" s="9" t="s">
        <v>8310</v>
      </c>
      <c r="R3052" t="s">
        <v>8311</v>
      </c>
      <c r="S3052" s="20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3">
        <f t="shared" si="235"/>
        <v>24</v>
      </c>
      <c r="P3053">
        <f t="shared" si="236"/>
        <v>23.63</v>
      </c>
      <c r="Q3053" s="9" t="s">
        <v>8310</v>
      </c>
      <c r="R3053" t="s">
        <v>8311</v>
      </c>
      <c r="S3053" s="20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3">
        <f t="shared" si="235"/>
        <v>0</v>
      </c>
      <c r="P3054">
        <f t="shared" si="236"/>
        <v>37.5</v>
      </c>
      <c r="Q3054" s="9" t="s">
        <v>8310</v>
      </c>
      <c r="R3054" t="s">
        <v>8311</v>
      </c>
      <c r="S3054" s="20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3">
        <f t="shared" si="235"/>
        <v>0</v>
      </c>
      <c r="P3055">
        <f t="shared" si="236"/>
        <v>13.33</v>
      </c>
      <c r="Q3055" s="9" t="s">
        <v>8310</v>
      </c>
      <c r="R3055" t="s">
        <v>8311</v>
      </c>
      <c r="S3055" s="20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3">
        <f t="shared" si="235"/>
        <v>0</v>
      </c>
      <c r="P3056">
        <f t="shared" si="236"/>
        <v>0</v>
      </c>
      <c r="Q3056" s="9" t="s">
        <v>8310</v>
      </c>
      <c r="R3056" t="s">
        <v>8311</v>
      </c>
      <c r="S3056" s="20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3">
        <f t="shared" si="235"/>
        <v>0</v>
      </c>
      <c r="P3057">
        <f t="shared" si="236"/>
        <v>1</v>
      </c>
      <c r="Q3057" s="9" t="s">
        <v>8310</v>
      </c>
      <c r="R3057" t="s">
        <v>8311</v>
      </c>
      <c r="S3057" s="20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3">
        <f t="shared" si="235"/>
        <v>0</v>
      </c>
      <c r="P3058">
        <f t="shared" si="236"/>
        <v>0</v>
      </c>
      <c r="Q3058" s="9" t="s">
        <v>8310</v>
      </c>
      <c r="R3058" t="s">
        <v>8311</v>
      </c>
      <c r="S3058" s="20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3">
        <f t="shared" si="235"/>
        <v>0</v>
      </c>
      <c r="P3059">
        <f t="shared" si="236"/>
        <v>0</v>
      </c>
      <c r="Q3059" s="9" t="s">
        <v>8310</v>
      </c>
      <c r="R3059" t="s">
        <v>8311</v>
      </c>
      <c r="S3059" s="20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3">
        <f t="shared" si="235"/>
        <v>0</v>
      </c>
      <c r="P3060">
        <f t="shared" si="236"/>
        <v>1</v>
      </c>
      <c r="Q3060" s="9" t="s">
        <v>8310</v>
      </c>
      <c r="R3060" t="s">
        <v>8311</v>
      </c>
      <c r="S3060" s="20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3">
        <f t="shared" si="235"/>
        <v>3</v>
      </c>
      <c r="P3061">
        <f t="shared" si="236"/>
        <v>41</v>
      </c>
      <c r="Q3061" s="9" t="s">
        <v>8310</v>
      </c>
      <c r="R3061" t="s">
        <v>8311</v>
      </c>
      <c r="S3061" s="20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3">
        <f t="shared" si="235"/>
        <v>0</v>
      </c>
      <c r="P3062">
        <f t="shared" si="236"/>
        <v>55.83</v>
      </c>
      <c r="Q3062" s="9" t="s">
        <v>8310</v>
      </c>
      <c r="R3062" t="s">
        <v>8311</v>
      </c>
      <c r="S3062" s="20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5.6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3">
        <f t="shared" si="235"/>
        <v>0</v>
      </c>
      <c r="P3063">
        <f t="shared" si="236"/>
        <v>0</v>
      </c>
      <c r="Q3063" s="9" t="s">
        <v>8310</v>
      </c>
      <c r="R3063" t="s">
        <v>8311</v>
      </c>
      <c r="S3063" s="20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3">
        <f t="shared" si="235"/>
        <v>67</v>
      </c>
      <c r="P3064">
        <f t="shared" si="236"/>
        <v>99.76</v>
      </c>
      <c r="Q3064" s="9" t="s">
        <v>8310</v>
      </c>
      <c r="R3064" t="s">
        <v>8311</v>
      </c>
      <c r="S3064" s="20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3">
        <f t="shared" si="235"/>
        <v>20</v>
      </c>
      <c r="P3065">
        <f t="shared" si="236"/>
        <v>25.52</v>
      </c>
      <c r="Q3065" s="9" t="s">
        <v>8310</v>
      </c>
      <c r="R3065" t="s">
        <v>8311</v>
      </c>
      <c r="S3065" s="20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3">
        <f t="shared" si="235"/>
        <v>11</v>
      </c>
      <c r="P3066">
        <f t="shared" si="236"/>
        <v>117.65</v>
      </c>
      <c r="Q3066" s="9" t="s">
        <v>8310</v>
      </c>
      <c r="R3066" t="s">
        <v>8311</v>
      </c>
      <c r="S3066" s="20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3">
        <f t="shared" si="235"/>
        <v>0</v>
      </c>
      <c r="P3067">
        <f t="shared" si="236"/>
        <v>5</v>
      </c>
      <c r="Q3067" s="9" t="s">
        <v>8310</v>
      </c>
      <c r="R3067" t="s">
        <v>8311</v>
      </c>
      <c r="S3067" s="20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3">
        <f t="shared" si="235"/>
        <v>12</v>
      </c>
      <c r="P3068">
        <f t="shared" si="236"/>
        <v>2796.67</v>
      </c>
      <c r="Q3068" s="9" t="s">
        <v>8310</v>
      </c>
      <c r="R3068" t="s">
        <v>8311</v>
      </c>
      <c r="S3068" s="20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3">
        <f t="shared" si="235"/>
        <v>3</v>
      </c>
      <c r="P3069">
        <f t="shared" si="236"/>
        <v>200</v>
      </c>
      <c r="Q3069" s="9" t="s">
        <v>8310</v>
      </c>
      <c r="R3069" t="s">
        <v>8311</v>
      </c>
      <c r="S3069" s="20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3">
        <f t="shared" si="235"/>
        <v>0</v>
      </c>
      <c r="P3070">
        <f t="shared" si="236"/>
        <v>87.5</v>
      </c>
      <c r="Q3070" s="9" t="s">
        <v>8310</v>
      </c>
      <c r="R3070" t="s">
        <v>8311</v>
      </c>
      <c r="S3070" s="20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3">
        <f t="shared" si="235"/>
        <v>14</v>
      </c>
      <c r="P3071">
        <f t="shared" si="236"/>
        <v>20.14</v>
      </c>
      <c r="Q3071" s="9" t="s">
        <v>8310</v>
      </c>
      <c r="R3071" t="s">
        <v>8311</v>
      </c>
      <c r="S3071" s="20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3">
        <f t="shared" si="235"/>
        <v>3</v>
      </c>
      <c r="P3072">
        <f t="shared" si="236"/>
        <v>20.88</v>
      </c>
      <c r="Q3072" s="9" t="s">
        <v>8310</v>
      </c>
      <c r="R3072" t="s">
        <v>8311</v>
      </c>
      <c r="S3072" s="20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3">
        <f t="shared" si="235"/>
        <v>60</v>
      </c>
      <c r="P3073">
        <f t="shared" si="236"/>
        <v>61.31</v>
      </c>
      <c r="Q3073" s="9" t="s">
        <v>8310</v>
      </c>
      <c r="R3073" t="s">
        <v>8311</v>
      </c>
      <c r="S3073" s="20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3">
        <f t="shared" ref="O3074:O3137" si="240">ROUND(E3074/D3074*100,0)</f>
        <v>0</v>
      </c>
      <c r="P3074">
        <f t="shared" ref="P3074:P3137" si="241">IFERROR(ROUND(E3074/L3074,2),0)</f>
        <v>1</v>
      </c>
      <c r="Q3074" s="9" t="s">
        <v>8310</v>
      </c>
      <c r="R3074" t="s">
        <v>8311</v>
      </c>
      <c r="S3074" s="20">
        <f t="shared" ref="S3074:S3137" si="242">(((J3074/60)/60)/24)+DATE(1970,1,1)</f>
        <v>42658.690532407403</v>
      </c>
      <c r="T3074" s="14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3">
        <f t="shared" si="240"/>
        <v>0</v>
      </c>
      <c r="P3075">
        <f t="shared" si="241"/>
        <v>92.14</v>
      </c>
      <c r="Q3075" s="9" t="s">
        <v>8310</v>
      </c>
      <c r="R3075" t="s">
        <v>8311</v>
      </c>
      <c r="S3075" s="20">
        <f t="shared" si="242"/>
        <v>42111.684027777781</v>
      </c>
      <c r="T3075" s="14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3">
        <f t="shared" si="240"/>
        <v>0</v>
      </c>
      <c r="P3076">
        <f t="shared" si="241"/>
        <v>7.33</v>
      </c>
      <c r="Q3076" s="9" t="s">
        <v>8310</v>
      </c>
      <c r="R3076" t="s">
        <v>8311</v>
      </c>
      <c r="S3076" s="20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3">
        <f t="shared" si="240"/>
        <v>9</v>
      </c>
      <c r="P3077">
        <f t="shared" si="241"/>
        <v>64.8</v>
      </c>
      <c r="Q3077" s="9" t="s">
        <v>8310</v>
      </c>
      <c r="R3077" t="s">
        <v>8311</v>
      </c>
      <c r="S3077" s="20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3">
        <f t="shared" si="240"/>
        <v>15</v>
      </c>
      <c r="P3078">
        <f t="shared" si="241"/>
        <v>30.12</v>
      </c>
      <c r="Q3078" s="9" t="s">
        <v>8310</v>
      </c>
      <c r="R3078" t="s">
        <v>8311</v>
      </c>
      <c r="S3078" s="20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3">
        <f t="shared" si="240"/>
        <v>0</v>
      </c>
      <c r="P3079">
        <f t="shared" si="241"/>
        <v>52.5</v>
      </c>
      <c r="Q3079" s="9" t="s">
        <v>8310</v>
      </c>
      <c r="R3079" t="s">
        <v>8311</v>
      </c>
      <c r="S3079" s="20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3">
        <f t="shared" si="240"/>
        <v>0</v>
      </c>
      <c r="P3080">
        <f t="shared" si="241"/>
        <v>23.67</v>
      </c>
      <c r="Q3080" s="9" t="s">
        <v>8310</v>
      </c>
      <c r="R3080" t="s">
        <v>8311</v>
      </c>
      <c r="S3080" s="20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3">
        <f t="shared" si="240"/>
        <v>1</v>
      </c>
      <c r="P3081">
        <f t="shared" si="241"/>
        <v>415.78</v>
      </c>
      <c r="Q3081" s="9" t="s">
        <v>8310</v>
      </c>
      <c r="R3081" t="s">
        <v>8311</v>
      </c>
      <c r="S3081" s="20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3">
        <f t="shared" si="240"/>
        <v>0</v>
      </c>
      <c r="P3082">
        <f t="shared" si="241"/>
        <v>53.71</v>
      </c>
      <c r="Q3082" s="9" t="s">
        <v>8310</v>
      </c>
      <c r="R3082" t="s">
        <v>8311</v>
      </c>
      <c r="S3082" s="20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3">
        <f t="shared" si="240"/>
        <v>0</v>
      </c>
      <c r="P3083">
        <f t="shared" si="241"/>
        <v>420.6</v>
      </c>
      <c r="Q3083" s="9" t="s">
        <v>8310</v>
      </c>
      <c r="R3083" t="s">
        <v>8311</v>
      </c>
      <c r="S3083" s="20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3">
        <f t="shared" si="240"/>
        <v>0</v>
      </c>
      <c r="P3084">
        <f t="shared" si="241"/>
        <v>0</v>
      </c>
      <c r="Q3084" s="9" t="s">
        <v>8310</v>
      </c>
      <c r="R3084" t="s">
        <v>8311</v>
      </c>
      <c r="S3084" s="20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3">
        <f t="shared" si="240"/>
        <v>0</v>
      </c>
      <c r="P3085">
        <f t="shared" si="241"/>
        <v>18.670000000000002</v>
      </c>
      <c r="Q3085" s="9" t="s">
        <v>8310</v>
      </c>
      <c r="R3085" t="s">
        <v>8311</v>
      </c>
      <c r="S3085" s="20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3">
        <f t="shared" si="240"/>
        <v>12</v>
      </c>
      <c r="P3086">
        <f t="shared" si="241"/>
        <v>78.33</v>
      </c>
      <c r="Q3086" s="9" t="s">
        <v>8310</v>
      </c>
      <c r="R3086" t="s">
        <v>8311</v>
      </c>
      <c r="S3086" s="20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3">
        <f t="shared" si="240"/>
        <v>2</v>
      </c>
      <c r="P3087">
        <f t="shared" si="241"/>
        <v>67.78</v>
      </c>
      <c r="Q3087" s="9" t="s">
        <v>8310</v>
      </c>
      <c r="R3087" t="s">
        <v>8311</v>
      </c>
      <c r="S3087" s="20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3">
        <f t="shared" si="240"/>
        <v>0</v>
      </c>
      <c r="P3088">
        <f t="shared" si="241"/>
        <v>16.670000000000002</v>
      </c>
      <c r="Q3088" s="9" t="s">
        <v>8310</v>
      </c>
      <c r="R3088" t="s">
        <v>8311</v>
      </c>
      <c r="S3088" s="20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3">
        <f t="shared" si="240"/>
        <v>1</v>
      </c>
      <c r="P3089">
        <f t="shared" si="241"/>
        <v>62.5</v>
      </c>
      <c r="Q3089" s="9" t="s">
        <v>8310</v>
      </c>
      <c r="R3089" t="s">
        <v>8311</v>
      </c>
      <c r="S3089" s="20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3">
        <f t="shared" si="240"/>
        <v>0</v>
      </c>
      <c r="P3090">
        <f t="shared" si="241"/>
        <v>42</v>
      </c>
      <c r="Q3090" s="9" t="s">
        <v>8310</v>
      </c>
      <c r="R3090" t="s">
        <v>8311</v>
      </c>
      <c r="S3090" s="20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3">
        <f t="shared" si="240"/>
        <v>23</v>
      </c>
      <c r="P3091">
        <f t="shared" si="241"/>
        <v>130.09</v>
      </c>
      <c r="Q3091" s="9" t="s">
        <v>8310</v>
      </c>
      <c r="R3091" t="s">
        <v>8311</v>
      </c>
      <c r="S3091" s="20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3">
        <f t="shared" si="240"/>
        <v>5</v>
      </c>
      <c r="P3092">
        <f t="shared" si="241"/>
        <v>1270.22</v>
      </c>
      <c r="Q3092" s="9" t="s">
        <v>8310</v>
      </c>
      <c r="R3092" t="s">
        <v>8311</v>
      </c>
      <c r="S3092" s="20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3">
        <f t="shared" si="240"/>
        <v>16</v>
      </c>
      <c r="P3093">
        <f t="shared" si="241"/>
        <v>88.44</v>
      </c>
      <c r="Q3093" s="9" t="s">
        <v>8310</v>
      </c>
      <c r="R3093" t="s">
        <v>8311</v>
      </c>
      <c r="S3093" s="20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3">
        <f t="shared" si="240"/>
        <v>1</v>
      </c>
      <c r="P3094">
        <f t="shared" si="241"/>
        <v>56.34</v>
      </c>
      <c r="Q3094" s="9" t="s">
        <v>8310</v>
      </c>
      <c r="R3094" t="s">
        <v>8311</v>
      </c>
      <c r="S3094" s="20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3">
        <f t="shared" si="240"/>
        <v>23</v>
      </c>
      <c r="P3095">
        <f t="shared" si="241"/>
        <v>53.53</v>
      </c>
      <c r="Q3095" s="9" t="s">
        <v>8310</v>
      </c>
      <c r="R3095" t="s">
        <v>8311</v>
      </c>
      <c r="S3095" s="20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3">
        <f t="shared" si="240"/>
        <v>0</v>
      </c>
      <c r="P3096">
        <f t="shared" si="241"/>
        <v>25</v>
      </c>
      <c r="Q3096" s="9" t="s">
        <v>8310</v>
      </c>
      <c r="R3096" t="s">
        <v>8311</v>
      </c>
      <c r="S3096" s="20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3">
        <f t="shared" si="240"/>
        <v>0</v>
      </c>
      <c r="P3097">
        <f t="shared" si="241"/>
        <v>50</v>
      </c>
      <c r="Q3097" s="9" t="s">
        <v>8310</v>
      </c>
      <c r="R3097" t="s">
        <v>8311</v>
      </c>
      <c r="S3097" s="20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3">
        <f t="shared" si="240"/>
        <v>4</v>
      </c>
      <c r="P3098">
        <f t="shared" si="241"/>
        <v>56.79</v>
      </c>
      <c r="Q3098" s="9" t="s">
        <v>8310</v>
      </c>
      <c r="R3098" t="s">
        <v>8311</v>
      </c>
      <c r="S3098" s="20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3">
        <f t="shared" si="240"/>
        <v>17</v>
      </c>
      <c r="P3099">
        <f t="shared" si="241"/>
        <v>40.83</v>
      </c>
      <c r="Q3099" s="9" t="s">
        <v>8310</v>
      </c>
      <c r="R3099" t="s">
        <v>8311</v>
      </c>
      <c r="S3099" s="20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3">
        <f t="shared" si="240"/>
        <v>4</v>
      </c>
      <c r="P3100">
        <f t="shared" si="241"/>
        <v>65.11</v>
      </c>
      <c r="Q3100" s="9" t="s">
        <v>8310</v>
      </c>
      <c r="R3100" t="s">
        <v>8311</v>
      </c>
      <c r="S3100" s="20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3">
        <f t="shared" si="240"/>
        <v>14</v>
      </c>
      <c r="P3101">
        <f t="shared" si="241"/>
        <v>55.6</v>
      </c>
      <c r="Q3101" s="9" t="s">
        <v>8310</v>
      </c>
      <c r="R3101" t="s">
        <v>8311</v>
      </c>
      <c r="S3101" s="20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3">
        <f t="shared" si="240"/>
        <v>15</v>
      </c>
      <c r="P3102">
        <f t="shared" si="241"/>
        <v>140.54</v>
      </c>
      <c r="Q3102" s="9" t="s">
        <v>8310</v>
      </c>
      <c r="R3102" t="s">
        <v>8311</v>
      </c>
      <c r="S3102" s="20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3">
        <f t="shared" si="240"/>
        <v>12</v>
      </c>
      <c r="P3103">
        <f t="shared" si="241"/>
        <v>25</v>
      </c>
      <c r="Q3103" s="9" t="s">
        <v>8310</v>
      </c>
      <c r="R3103" t="s">
        <v>8311</v>
      </c>
      <c r="S3103" s="20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3">
        <f t="shared" si="240"/>
        <v>39</v>
      </c>
      <c r="P3104">
        <f t="shared" si="241"/>
        <v>69.53</v>
      </c>
      <c r="Q3104" s="9" t="s">
        <v>8310</v>
      </c>
      <c r="R3104" t="s">
        <v>8311</v>
      </c>
      <c r="S3104" s="20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3">
        <f t="shared" si="240"/>
        <v>0</v>
      </c>
      <c r="P3105">
        <f t="shared" si="241"/>
        <v>5.5</v>
      </c>
      <c r="Q3105" s="9" t="s">
        <v>8310</v>
      </c>
      <c r="R3105" t="s">
        <v>8311</v>
      </c>
      <c r="S3105" s="20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3">
        <f t="shared" si="240"/>
        <v>30</v>
      </c>
      <c r="P3106">
        <f t="shared" si="241"/>
        <v>237</v>
      </c>
      <c r="Q3106" s="9" t="s">
        <v>8310</v>
      </c>
      <c r="R3106" t="s">
        <v>8311</v>
      </c>
      <c r="S3106" s="20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3">
        <f t="shared" si="240"/>
        <v>42</v>
      </c>
      <c r="P3107">
        <f t="shared" si="241"/>
        <v>79.87</v>
      </c>
      <c r="Q3107" s="9" t="s">
        <v>8310</v>
      </c>
      <c r="R3107" t="s">
        <v>8311</v>
      </c>
      <c r="S3107" s="20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3">
        <f t="shared" si="240"/>
        <v>4</v>
      </c>
      <c r="P3108">
        <f t="shared" si="241"/>
        <v>10.25</v>
      </c>
      <c r="Q3108" s="9" t="s">
        <v>8310</v>
      </c>
      <c r="R3108" t="s">
        <v>8311</v>
      </c>
      <c r="S3108" s="20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3">
        <f t="shared" si="240"/>
        <v>20</v>
      </c>
      <c r="P3109">
        <f t="shared" si="241"/>
        <v>272.58999999999997</v>
      </c>
      <c r="Q3109" s="9" t="s">
        <v>8310</v>
      </c>
      <c r="R3109" t="s">
        <v>8311</v>
      </c>
      <c r="S3109" s="20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5.6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3">
        <f t="shared" si="240"/>
        <v>0</v>
      </c>
      <c r="P3110">
        <f t="shared" si="241"/>
        <v>13</v>
      </c>
      <c r="Q3110" s="9" t="s">
        <v>8310</v>
      </c>
      <c r="R3110" t="s">
        <v>8311</v>
      </c>
      <c r="S3110" s="20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3">
        <f t="shared" si="240"/>
        <v>25</v>
      </c>
      <c r="P3111">
        <f t="shared" si="241"/>
        <v>58.18</v>
      </c>
      <c r="Q3111" s="9" t="s">
        <v>8310</v>
      </c>
      <c r="R3111" t="s">
        <v>8311</v>
      </c>
      <c r="S3111" s="20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3">
        <f t="shared" si="240"/>
        <v>0</v>
      </c>
      <c r="P3112">
        <f t="shared" si="241"/>
        <v>10</v>
      </c>
      <c r="Q3112" s="9" t="s">
        <v>8310</v>
      </c>
      <c r="R3112" t="s">
        <v>8311</v>
      </c>
      <c r="S3112" s="20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3">
        <f t="shared" si="240"/>
        <v>27</v>
      </c>
      <c r="P3113">
        <f t="shared" si="241"/>
        <v>70.11</v>
      </c>
      <c r="Q3113" s="9" t="s">
        <v>8310</v>
      </c>
      <c r="R3113" t="s">
        <v>8311</v>
      </c>
      <c r="S3113" s="20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3">
        <f t="shared" si="240"/>
        <v>5</v>
      </c>
      <c r="P3114">
        <f t="shared" si="241"/>
        <v>57.89</v>
      </c>
      <c r="Q3114" s="9" t="s">
        <v>8310</v>
      </c>
      <c r="R3114" t="s">
        <v>8311</v>
      </c>
      <c r="S3114" s="20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3">
        <f t="shared" si="240"/>
        <v>4</v>
      </c>
      <c r="P3115">
        <f t="shared" si="241"/>
        <v>125.27</v>
      </c>
      <c r="Q3115" s="9" t="s">
        <v>8310</v>
      </c>
      <c r="R3115" t="s">
        <v>8311</v>
      </c>
      <c r="S3115" s="20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3">
        <f t="shared" si="240"/>
        <v>0</v>
      </c>
      <c r="P3116">
        <f t="shared" si="241"/>
        <v>0</v>
      </c>
      <c r="Q3116" s="9" t="s">
        <v>8310</v>
      </c>
      <c r="R3116" t="s">
        <v>8311</v>
      </c>
      <c r="S3116" s="20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3">
        <f t="shared" si="240"/>
        <v>3</v>
      </c>
      <c r="P3117">
        <f t="shared" si="241"/>
        <v>300</v>
      </c>
      <c r="Q3117" s="9" t="s">
        <v>8310</v>
      </c>
      <c r="R3117" t="s">
        <v>8311</v>
      </c>
      <c r="S3117" s="20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3">
        <f t="shared" si="240"/>
        <v>57</v>
      </c>
      <c r="P3118">
        <f t="shared" si="241"/>
        <v>43</v>
      </c>
      <c r="Q3118" s="9" t="s">
        <v>8310</v>
      </c>
      <c r="R3118" t="s">
        <v>8311</v>
      </c>
      <c r="S3118" s="20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3">
        <f t="shared" si="240"/>
        <v>0</v>
      </c>
      <c r="P3119">
        <f t="shared" si="241"/>
        <v>1</v>
      </c>
      <c r="Q3119" s="9" t="s">
        <v>8310</v>
      </c>
      <c r="R3119" t="s">
        <v>8311</v>
      </c>
      <c r="S3119" s="20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3">
        <f t="shared" si="240"/>
        <v>0</v>
      </c>
      <c r="P3120">
        <f t="shared" si="241"/>
        <v>775</v>
      </c>
      <c r="Q3120" s="9" t="s">
        <v>8310</v>
      </c>
      <c r="R3120" t="s">
        <v>8311</v>
      </c>
      <c r="S3120" s="20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3">
        <f t="shared" si="240"/>
        <v>0</v>
      </c>
      <c r="P3121">
        <f t="shared" si="241"/>
        <v>5</v>
      </c>
      <c r="Q3121" s="9" t="s">
        <v>8310</v>
      </c>
      <c r="R3121" t="s">
        <v>8311</v>
      </c>
      <c r="S3121" s="20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3">
        <f t="shared" si="240"/>
        <v>0</v>
      </c>
      <c r="P3122">
        <f t="shared" si="241"/>
        <v>12.8</v>
      </c>
      <c r="Q3122" s="9" t="s">
        <v>8310</v>
      </c>
      <c r="R3122" t="s">
        <v>8311</v>
      </c>
      <c r="S3122" s="20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3">
        <f t="shared" si="240"/>
        <v>1</v>
      </c>
      <c r="P3123">
        <f t="shared" si="241"/>
        <v>10</v>
      </c>
      <c r="Q3123" s="9" t="s">
        <v>8310</v>
      </c>
      <c r="R3123" t="s">
        <v>8311</v>
      </c>
      <c r="S3123" s="20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5.6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3">
        <f t="shared" si="240"/>
        <v>58</v>
      </c>
      <c r="P3124">
        <f t="shared" si="241"/>
        <v>58</v>
      </c>
      <c r="Q3124" s="9" t="s">
        <v>8310</v>
      </c>
      <c r="R3124" t="s">
        <v>8311</v>
      </c>
      <c r="S3124" s="20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3">
        <f t="shared" si="240"/>
        <v>68</v>
      </c>
      <c r="P3125">
        <f t="shared" si="241"/>
        <v>244.8</v>
      </c>
      <c r="Q3125" s="9" t="s">
        <v>8310</v>
      </c>
      <c r="R3125" t="s">
        <v>8311</v>
      </c>
      <c r="S3125" s="20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3">
        <f t="shared" si="240"/>
        <v>0</v>
      </c>
      <c r="P3126">
        <f t="shared" si="241"/>
        <v>6.5</v>
      </c>
      <c r="Q3126" s="9" t="s">
        <v>8310</v>
      </c>
      <c r="R3126" t="s">
        <v>8311</v>
      </c>
      <c r="S3126" s="20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5.6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3">
        <f t="shared" si="240"/>
        <v>0</v>
      </c>
      <c r="P3127">
        <f t="shared" si="241"/>
        <v>0</v>
      </c>
      <c r="Q3127" s="9" t="s">
        <v>8310</v>
      </c>
      <c r="R3127" t="s">
        <v>8311</v>
      </c>
      <c r="S3127" s="20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3">
        <f t="shared" si="240"/>
        <v>4</v>
      </c>
      <c r="P3128">
        <f t="shared" si="241"/>
        <v>61.18</v>
      </c>
      <c r="Q3128" s="9" t="s">
        <v>8310</v>
      </c>
      <c r="R3128" t="s">
        <v>8311</v>
      </c>
      <c r="S3128" s="20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3">
        <f t="shared" si="240"/>
        <v>0</v>
      </c>
      <c r="P3129">
        <f t="shared" si="241"/>
        <v>0</v>
      </c>
      <c r="Q3129" s="9" t="s">
        <v>8310</v>
      </c>
      <c r="R3129" t="s">
        <v>8311</v>
      </c>
      <c r="S3129" s="20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3">
        <f t="shared" si="240"/>
        <v>109</v>
      </c>
      <c r="P3130">
        <f t="shared" si="241"/>
        <v>139.24</v>
      </c>
      <c r="Q3130" s="9" t="s">
        <v>8310</v>
      </c>
      <c r="R3130" t="s">
        <v>8334</v>
      </c>
      <c r="S3130" s="20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3">
        <f t="shared" si="240"/>
        <v>1</v>
      </c>
      <c r="P3131">
        <f t="shared" si="241"/>
        <v>10</v>
      </c>
      <c r="Q3131" s="9" t="s">
        <v>8310</v>
      </c>
      <c r="R3131" t="s">
        <v>8334</v>
      </c>
      <c r="S3131" s="20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3">
        <f t="shared" si="240"/>
        <v>4</v>
      </c>
      <c r="P3132">
        <f t="shared" si="241"/>
        <v>93.75</v>
      </c>
      <c r="Q3132" s="9" t="s">
        <v>8310</v>
      </c>
      <c r="R3132" t="s">
        <v>8334</v>
      </c>
      <c r="S3132" s="20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3">
        <f t="shared" si="240"/>
        <v>16</v>
      </c>
      <c r="P3133">
        <f t="shared" si="241"/>
        <v>53.75</v>
      </c>
      <c r="Q3133" s="9" t="s">
        <v>8310</v>
      </c>
      <c r="R3133" t="s">
        <v>8334</v>
      </c>
      <c r="S3133" s="20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3">
        <f t="shared" si="240"/>
        <v>0</v>
      </c>
      <c r="P3134">
        <f t="shared" si="241"/>
        <v>10</v>
      </c>
      <c r="Q3134" s="9" t="s">
        <v>8310</v>
      </c>
      <c r="R3134" t="s">
        <v>8334</v>
      </c>
      <c r="S3134" s="20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3">
        <f t="shared" si="240"/>
        <v>108</v>
      </c>
      <c r="P3135">
        <f t="shared" si="241"/>
        <v>33.75</v>
      </c>
      <c r="Q3135" s="9" t="s">
        <v>8310</v>
      </c>
      <c r="R3135" t="s">
        <v>8334</v>
      </c>
      <c r="S3135" s="20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3">
        <f t="shared" si="240"/>
        <v>23</v>
      </c>
      <c r="P3136">
        <f t="shared" si="241"/>
        <v>18.75</v>
      </c>
      <c r="Q3136" s="9" t="s">
        <v>8310</v>
      </c>
      <c r="R3136" t="s">
        <v>8334</v>
      </c>
      <c r="S3136" s="20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3">
        <f t="shared" si="240"/>
        <v>21</v>
      </c>
      <c r="P3137">
        <f t="shared" si="241"/>
        <v>23.14</v>
      </c>
      <c r="Q3137" s="9" t="s">
        <v>8310</v>
      </c>
      <c r="R3137" t="s">
        <v>8334</v>
      </c>
      <c r="S3137" s="20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3">
        <f t="shared" ref="O3138:O3201" si="245">ROUND(E3138/D3138*100,0)</f>
        <v>128</v>
      </c>
      <c r="P3138">
        <f t="shared" ref="P3138:P3201" si="246">IFERROR(ROUND(E3138/L3138,2),0)</f>
        <v>29.05</v>
      </c>
      <c r="Q3138" s="9" t="s">
        <v>8310</v>
      </c>
      <c r="R3138" t="s">
        <v>8334</v>
      </c>
      <c r="S3138" s="20">
        <f t="shared" ref="S3138:S3201" si="247">(((J3138/60)/60)/24)+DATE(1970,1,1)</f>
        <v>42789.462430555555</v>
      </c>
      <c r="T3138" s="14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3">
        <f t="shared" si="245"/>
        <v>3</v>
      </c>
      <c r="P3139">
        <f t="shared" si="246"/>
        <v>50</v>
      </c>
      <c r="Q3139" s="9" t="s">
        <v>8310</v>
      </c>
      <c r="R3139" t="s">
        <v>8334</v>
      </c>
      <c r="S3139" s="20">
        <f t="shared" si="247"/>
        <v>42807.885057870371</v>
      </c>
      <c r="T3139" s="14">
        <f t="shared" si="248"/>
        <v>42858.8</v>
      </c>
      <c r="U3139">
        <f t="shared" si="249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3">
        <f t="shared" si="245"/>
        <v>0</v>
      </c>
      <c r="P3140">
        <f t="shared" si="246"/>
        <v>0</v>
      </c>
      <c r="Q3140" s="9" t="s">
        <v>8310</v>
      </c>
      <c r="R3140" t="s">
        <v>8334</v>
      </c>
      <c r="S3140" s="20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3">
        <f t="shared" si="245"/>
        <v>5</v>
      </c>
      <c r="P3141">
        <f t="shared" si="246"/>
        <v>450</v>
      </c>
      <c r="Q3141" s="9" t="s">
        <v>8310</v>
      </c>
      <c r="R3141" t="s">
        <v>8334</v>
      </c>
      <c r="S3141" s="20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3">
        <f t="shared" si="245"/>
        <v>1</v>
      </c>
      <c r="P3142">
        <f t="shared" si="246"/>
        <v>24</v>
      </c>
      <c r="Q3142" s="9" t="s">
        <v>8310</v>
      </c>
      <c r="R3142" t="s">
        <v>8334</v>
      </c>
      <c r="S3142" s="20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3">
        <f t="shared" si="245"/>
        <v>52</v>
      </c>
      <c r="P3143">
        <f t="shared" si="246"/>
        <v>32.25</v>
      </c>
      <c r="Q3143" s="9" t="s">
        <v>8310</v>
      </c>
      <c r="R3143" t="s">
        <v>8334</v>
      </c>
      <c r="S3143" s="20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3">
        <f t="shared" si="245"/>
        <v>2</v>
      </c>
      <c r="P3144">
        <f t="shared" si="246"/>
        <v>15</v>
      </c>
      <c r="Q3144" s="9" t="s">
        <v>8310</v>
      </c>
      <c r="R3144" t="s">
        <v>8334</v>
      </c>
      <c r="S3144" s="20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3">
        <f t="shared" si="245"/>
        <v>0</v>
      </c>
      <c r="P3145">
        <f t="shared" si="246"/>
        <v>0</v>
      </c>
      <c r="Q3145" s="9" t="s">
        <v>8310</v>
      </c>
      <c r="R3145" t="s">
        <v>8334</v>
      </c>
      <c r="S3145" s="20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3">
        <f t="shared" si="245"/>
        <v>75</v>
      </c>
      <c r="P3146">
        <f t="shared" si="246"/>
        <v>251.33</v>
      </c>
      <c r="Q3146" s="9" t="s">
        <v>8310</v>
      </c>
      <c r="R3146" t="s">
        <v>8334</v>
      </c>
      <c r="S3146" s="20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3">
        <f t="shared" si="245"/>
        <v>0</v>
      </c>
      <c r="P3147">
        <f t="shared" si="246"/>
        <v>0</v>
      </c>
      <c r="Q3147" s="9" t="s">
        <v>8310</v>
      </c>
      <c r="R3147" t="s">
        <v>8334</v>
      </c>
      <c r="S3147" s="20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3">
        <f t="shared" si="245"/>
        <v>11</v>
      </c>
      <c r="P3148">
        <f t="shared" si="246"/>
        <v>437.5</v>
      </c>
      <c r="Q3148" s="9" t="s">
        <v>8310</v>
      </c>
      <c r="R3148" t="s">
        <v>8334</v>
      </c>
      <c r="S3148" s="20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3">
        <f t="shared" si="245"/>
        <v>118</v>
      </c>
      <c r="P3149">
        <f t="shared" si="246"/>
        <v>110.35</v>
      </c>
      <c r="Q3149" s="9" t="s">
        <v>8310</v>
      </c>
      <c r="R3149" t="s">
        <v>8334</v>
      </c>
      <c r="S3149" s="20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3">
        <f t="shared" si="245"/>
        <v>131</v>
      </c>
      <c r="P3150">
        <f t="shared" si="246"/>
        <v>41.42</v>
      </c>
      <c r="Q3150" s="9" t="s">
        <v>8310</v>
      </c>
      <c r="R3150" t="s">
        <v>8334</v>
      </c>
      <c r="S3150" s="20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3">
        <f t="shared" si="245"/>
        <v>104</v>
      </c>
      <c r="P3151">
        <f t="shared" si="246"/>
        <v>52</v>
      </c>
      <c r="Q3151" s="9" t="s">
        <v>8310</v>
      </c>
      <c r="R3151" t="s">
        <v>8334</v>
      </c>
      <c r="S3151" s="20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3">
        <f t="shared" si="245"/>
        <v>101</v>
      </c>
      <c r="P3152">
        <f t="shared" si="246"/>
        <v>33.99</v>
      </c>
      <c r="Q3152" s="9" t="s">
        <v>8310</v>
      </c>
      <c r="R3152" t="s">
        <v>8334</v>
      </c>
      <c r="S3152" s="20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3">
        <f t="shared" si="245"/>
        <v>100</v>
      </c>
      <c r="P3153">
        <f t="shared" si="246"/>
        <v>103.35</v>
      </c>
      <c r="Q3153" s="9" t="s">
        <v>8310</v>
      </c>
      <c r="R3153" t="s">
        <v>8334</v>
      </c>
      <c r="S3153" s="20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3">
        <f t="shared" si="245"/>
        <v>106</v>
      </c>
      <c r="P3154">
        <f t="shared" si="246"/>
        <v>34.79</v>
      </c>
      <c r="Q3154" s="9" t="s">
        <v>8310</v>
      </c>
      <c r="R3154" t="s">
        <v>8334</v>
      </c>
      <c r="S3154" s="20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3">
        <f t="shared" si="245"/>
        <v>336</v>
      </c>
      <c r="P3155">
        <f t="shared" si="246"/>
        <v>41.77</v>
      </c>
      <c r="Q3155" s="9" t="s">
        <v>8310</v>
      </c>
      <c r="R3155" t="s">
        <v>8334</v>
      </c>
      <c r="S3155" s="20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3">
        <f t="shared" si="245"/>
        <v>113</v>
      </c>
      <c r="P3156">
        <f t="shared" si="246"/>
        <v>64.27</v>
      </c>
      <c r="Q3156" s="9" t="s">
        <v>8310</v>
      </c>
      <c r="R3156" t="s">
        <v>8334</v>
      </c>
      <c r="S3156" s="20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3">
        <f t="shared" si="245"/>
        <v>189</v>
      </c>
      <c r="P3157">
        <f t="shared" si="246"/>
        <v>31.21</v>
      </c>
      <c r="Q3157" s="9" t="s">
        <v>8310</v>
      </c>
      <c r="R3157" t="s">
        <v>8334</v>
      </c>
      <c r="S3157" s="20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3">
        <f t="shared" si="245"/>
        <v>102</v>
      </c>
      <c r="P3158">
        <f t="shared" si="246"/>
        <v>62.92</v>
      </c>
      <c r="Q3158" s="9" t="s">
        <v>8310</v>
      </c>
      <c r="R3158" t="s">
        <v>8334</v>
      </c>
      <c r="S3158" s="20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3">
        <f t="shared" si="245"/>
        <v>101</v>
      </c>
      <c r="P3159">
        <f t="shared" si="246"/>
        <v>98.54</v>
      </c>
      <c r="Q3159" s="9" t="s">
        <v>8310</v>
      </c>
      <c r="R3159" t="s">
        <v>8334</v>
      </c>
      <c r="S3159" s="20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3">
        <f t="shared" si="245"/>
        <v>114</v>
      </c>
      <c r="P3160">
        <f t="shared" si="246"/>
        <v>82.61</v>
      </c>
      <c r="Q3160" s="9" t="s">
        <v>8310</v>
      </c>
      <c r="R3160" t="s">
        <v>8334</v>
      </c>
      <c r="S3160" s="20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3">
        <f t="shared" si="245"/>
        <v>133</v>
      </c>
      <c r="P3161">
        <f t="shared" si="246"/>
        <v>38.5</v>
      </c>
      <c r="Q3161" s="9" t="s">
        <v>8310</v>
      </c>
      <c r="R3161" t="s">
        <v>8334</v>
      </c>
      <c r="S3161" s="20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3">
        <f t="shared" si="245"/>
        <v>102</v>
      </c>
      <c r="P3162">
        <f t="shared" si="246"/>
        <v>80.16</v>
      </c>
      <c r="Q3162" s="9" t="s">
        <v>8310</v>
      </c>
      <c r="R3162" t="s">
        <v>8334</v>
      </c>
      <c r="S3162" s="20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3">
        <f t="shared" si="245"/>
        <v>105</v>
      </c>
      <c r="P3163">
        <f t="shared" si="246"/>
        <v>28.41</v>
      </c>
      <c r="Q3163" s="9" t="s">
        <v>8310</v>
      </c>
      <c r="R3163" t="s">
        <v>8334</v>
      </c>
      <c r="S3163" s="20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3">
        <f t="shared" si="245"/>
        <v>127</v>
      </c>
      <c r="P3164">
        <f t="shared" si="246"/>
        <v>80.73</v>
      </c>
      <c r="Q3164" s="9" t="s">
        <v>8310</v>
      </c>
      <c r="R3164" t="s">
        <v>8334</v>
      </c>
      <c r="S3164" s="20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3">
        <f t="shared" si="245"/>
        <v>111</v>
      </c>
      <c r="P3165">
        <f t="shared" si="246"/>
        <v>200.69</v>
      </c>
      <c r="Q3165" s="9" t="s">
        <v>8310</v>
      </c>
      <c r="R3165" t="s">
        <v>8334</v>
      </c>
      <c r="S3165" s="20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3">
        <f t="shared" si="245"/>
        <v>107</v>
      </c>
      <c r="P3166">
        <f t="shared" si="246"/>
        <v>37.590000000000003</v>
      </c>
      <c r="Q3166" s="9" t="s">
        <v>8310</v>
      </c>
      <c r="R3166" t="s">
        <v>8334</v>
      </c>
      <c r="S3166" s="20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3">
        <f t="shared" si="245"/>
        <v>163</v>
      </c>
      <c r="P3167">
        <f t="shared" si="246"/>
        <v>58.1</v>
      </c>
      <c r="Q3167" s="9" t="s">
        <v>8310</v>
      </c>
      <c r="R3167" t="s">
        <v>8334</v>
      </c>
      <c r="S3167" s="20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3">
        <f t="shared" si="245"/>
        <v>160</v>
      </c>
      <c r="P3168">
        <f t="shared" si="246"/>
        <v>60.3</v>
      </c>
      <c r="Q3168" s="9" t="s">
        <v>8310</v>
      </c>
      <c r="R3168" t="s">
        <v>8334</v>
      </c>
      <c r="S3168" s="20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3">
        <f t="shared" si="245"/>
        <v>116</v>
      </c>
      <c r="P3169">
        <f t="shared" si="246"/>
        <v>63.36</v>
      </c>
      <c r="Q3169" s="9" t="s">
        <v>8310</v>
      </c>
      <c r="R3169" t="s">
        <v>8334</v>
      </c>
      <c r="S3169" s="20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3">
        <f t="shared" si="245"/>
        <v>124</v>
      </c>
      <c r="P3170">
        <f t="shared" si="246"/>
        <v>50.9</v>
      </c>
      <c r="Q3170" s="9" t="s">
        <v>8310</v>
      </c>
      <c r="R3170" t="s">
        <v>8334</v>
      </c>
      <c r="S3170" s="20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3">
        <f t="shared" si="245"/>
        <v>103</v>
      </c>
      <c r="P3171">
        <f t="shared" si="246"/>
        <v>100.5</v>
      </c>
      <c r="Q3171" s="9" t="s">
        <v>8310</v>
      </c>
      <c r="R3171" t="s">
        <v>8334</v>
      </c>
      <c r="S3171" s="20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3">
        <f t="shared" si="245"/>
        <v>112</v>
      </c>
      <c r="P3172">
        <f t="shared" si="246"/>
        <v>31.62</v>
      </c>
      <c r="Q3172" s="9" t="s">
        <v>8310</v>
      </c>
      <c r="R3172" t="s">
        <v>8334</v>
      </c>
      <c r="S3172" s="20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3">
        <f t="shared" si="245"/>
        <v>109</v>
      </c>
      <c r="P3173">
        <f t="shared" si="246"/>
        <v>65.099999999999994</v>
      </c>
      <c r="Q3173" s="9" t="s">
        <v>8310</v>
      </c>
      <c r="R3173" t="s">
        <v>8334</v>
      </c>
      <c r="S3173" s="20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3">
        <f t="shared" si="245"/>
        <v>115</v>
      </c>
      <c r="P3174">
        <f t="shared" si="246"/>
        <v>79.31</v>
      </c>
      <c r="Q3174" s="9" t="s">
        <v>8310</v>
      </c>
      <c r="R3174" t="s">
        <v>8334</v>
      </c>
      <c r="S3174" s="20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3">
        <f t="shared" si="245"/>
        <v>103</v>
      </c>
      <c r="P3175">
        <f t="shared" si="246"/>
        <v>139.19</v>
      </c>
      <c r="Q3175" s="9" t="s">
        <v>8310</v>
      </c>
      <c r="R3175" t="s">
        <v>8334</v>
      </c>
      <c r="S3175" s="20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3">
        <f t="shared" si="245"/>
        <v>101</v>
      </c>
      <c r="P3176">
        <f t="shared" si="246"/>
        <v>131.91</v>
      </c>
      <c r="Q3176" s="9" t="s">
        <v>8310</v>
      </c>
      <c r="R3176" t="s">
        <v>8334</v>
      </c>
      <c r="S3176" s="20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3">
        <f t="shared" si="245"/>
        <v>110</v>
      </c>
      <c r="P3177">
        <f t="shared" si="246"/>
        <v>91.3</v>
      </c>
      <c r="Q3177" s="9" t="s">
        <v>8310</v>
      </c>
      <c r="R3177" t="s">
        <v>8334</v>
      </c>
      <c r="S3177" s="20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3">
        <f t="shared" si="245"/>
        <v>115</v>
      </c>
      <c r="P3178">
        <f t="shared" si="246"/>
        <v>39.67</v>
      </c>
      <c r="Q3178" s="9" t="s">
        <v>8310</v>
      </c>
      <c r="R3178" t="s">
        <v>8334</v>
      </c>
      <c r="S3178" s="20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3">
        <f t="shared" si="245"/>
        <v>117</v>
      </c>
      <c r="P3179">
        <f t="shared" si="246"/>
        <v>57.55</v>
      </c>
      <c r="Q3179" s="9" t="s">
        <v>8310</v>
      </c>
      <c r="R3179" t="s">
        <v>8334</v>
      </c>
      <c r="S3179" s="20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3">
        <f t="shared" si="245"/>
        <v>172</v>
      </c>
      <c r="P3180">
        <f t="shared" si="246"/>
        <v>33.03</v>
      </c>
      <c r="Q3180" s="9" t="s">
        <v>8310</v>
      </c>
      <c r="R3180" t="s">
        <v>8334</v>
      </c>
      <c r="S3180" s="20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3">
        <f t="shared" si="245"/>
        <v>114</v>
      </c>
      <c r="P3181">
        <f t="shared" si="246"/>
        <v>77.34</v>
      </c>
      <c r="Q3181" s="9" t="s">
        <v>8310</v>
      </c>
      <c r="R3181" t="s">
        <v>8334</v>
      </c>
      <c r="S3181" s="20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3">
        <f t="shared" si="245"/>
        <v>120</v>
      </c>
      <c r="P3182">
        <f t="shared" si="246"/>
        <v>31.93</v>
      </c>
      <c r="Q3182" s="9" t="s">
        <v>8310</v>
      </c>
      <c r="R3182" t="s">
        <v>8334</v>
      </c>
      <c r="S3182" s="20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3">
        <f t="shared" si="245"/>
        <v>109</v>
      </c>
      <c r="P3183">
        <f t="shared" si="246"/>
        <v>36.33</v>
      </c>
      <c r="Q3183" s="9" t="s">
        <v>8310</v>
      </c>
      <c r="R3183" t="s">
        <v>8334</v>
      </c>
      <c r="S3183" s="20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3">
        <f t="shared" si="245"/>
        <v>101</v>
      </c>
      <c r="P3184">
        <f t="shared" si="246"/>
        <v>46.77</v>
      </c>
      <c r="Q3184" s="9" t="s">
        <v>8310</v>
      </c>
      <c r="R3184" t="s">
        <v>8334</v>
      </c>
      <c r="S3184" s="20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3">
        <f t="shared" si="245"/>
        <v>109</v>
      </c>
      <c r="P3185">
        <f t="shared" si="246"/>
        <v>40.07</v>
      </c>
      <c r="Q3185" s="9" t="s">
        <v>8310</v>
      </c>
      <c r="R3185" t="s">
        <v>8334</v>
      </c>
      <c r="S3185" s="20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3">
        <f t="shared" si="245"/>
        <v>107</v>
      </c>
      <c r="P3186">
        <f t="shared" si="246"/>
        <v>100.22</v>
      </c>
      <c r="Q3186" s="9" t="s">
        <v>8310</v>
      </c>
      <c r="R3186" t="s">
        <v>8334</v>
      </c>
      <c r="S3186" s="20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3">
        <f t="shared" si="245"/>
        <v>100</v>
      </c>
      <c r="P3187">
        <f t="shared" si="246"/>
        <v>41.67</v>
      </c>
      <c r="Q3187" s="9" t="s">
        <v>8310</v>
      </c>
      <c r="R3187" t="s">
        <v>8334</v>
      </c>
      <c r="S3187" s="20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3">
        <f t="shared" si="245"/>
        <v>102</v>
      </c>
      <c r="P3188">
        <f t="shared" si="246"/>
        <v>46.71</v>
      </c>
      <c r="Q3188" s="9" t="s">
        <v>8310</v>
      </c>
      <c r="R3188" t="s">
        <v>8334</v>
      </c>
      <c r="S3188" s="20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3">
        <f t="shared" si="245"/>
        <v>116</v>
      </c>
      <c r="P3189">
        <f t="shared" si="246"/>
        <v>71.489999999999995</v>
      </c>
      <c r="Q3189" s="9" t="s">
        <v>8310</v>
      </c>
      <c r="R3189" t="s">
        <v>8334</v>
      </c>
      <c r="S3189" s="20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3">
        <f t="shared" si="245"/>
        <v>65</v>
      </c>
      <c r="P3190">
        <f t="shared" si="246"/>
        <v>14.44</v>
      </c>
      <c r="Q3190" s="9" t="s">
        <v>8310</v>
      </c>
      <c r="R3190" t="s">
        <v>8318</v>
      </c>
      <c r="S3190" s="20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3">
        <f t="shared" si="245"/>
        <v>12</v>
      </c>
      <c r="P3191">
        <f t="shared" si="246"/>
        <v>356.84</v>
      </c>
      <c r="Q3191" s="9" t="s">
        <v>8310</v>
      </c>
      <c r="R3191" t="s">
        <v>8318</v>
      </c>
      <c r="S3191" s="20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3">
        <f t="shared" si="245"/>
        <v>0</v>
      </c>
      <c r="P3192">
        <f t="shared" si="246"/>
        <v>0</v>
      </c>
      <c r="Q3192" s="9" t="s">
        <v>8310</v>
      </c>
      <c r="R3192" t="s">
        <v>8318</v>
      </c>
      <c r="S3192" s="20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3">
        <f t="shared" si="245"/>
        <v>4</v>
      </c>
      <c r="P3193">
        <f t="shared" si="246"/>
        <v>37.75</v>
      </c>
      <c r="Q3193" s="9" t="s">
        <v>8310</v>
      </c>
      <c r="R3193" t="s">
        <v>8318</v>
      </c>
      <c r="S3193" s="20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3">
        <f t="shared" si="245"/>
        <v>1</v>
      </c>
      <c r="P3194">
        <f t="shared" si="246"/>
        <v>12.75</v>
      </c>
      <c r="Q3194" s="9" t="s">
        <v>8310</v>
      </c>
      <c r="R3194" t="s">
        <v>8318</v>
      </c>
      <c r="S3194" s="20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3">
        <f t="shared" si="245"/>
        <v>12</v>
      </c>
      <c r="P3195">
        <f t="shared" si="246"/>
        <v>24.46</v>
      </c>
      <c r="Q3195" s="9" t="s">
        <v>8310</v>
      </c>
      <c r="R3195" t="s">
        <v>8318</v>
      </c>
      <c r="S3195" s="20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3">
        <f t="shared" si="245"/>
        <v>0</v>
      </c>
      <c r="P3196">
        <f t="shared" si="246"/>
        <v>0</v>
      </c>
      <c r="Q3196" s="9" t="s">
        <v>8310</v>
      </c>
      <c r="R3196" t="s">
        <v>8318</v>
      </c>
      <c r="S3196" s="20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3">
        <f t="shared" si="245"/>
        <v>59</v>
      </c>
      <c r="P3197">
        <f t="shared" si="246"/>
        <v>53.08</v>
      </c>
      <c r="Q3197" s="9" t="s">
        <v>8310</v>
      </c>
      <c r="R3197" t="s">
        <v>8318</v>
      </c>
      <c r="S3197" s="20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3">
        <f t="shared" si="245"/>
        <v>0</v>
      </c>
      <c r="P3198">
        <f t="shared" si="246"/>
        <v>300</v>
      </c>
      <c r="Q3198" s="9" t="s">
        <v>8310</v>
      </c>
      <c r="R3198" t="s">
        <v>8318</v>
      </c>
      <c r="S3198" s="20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3">
        <f t="shared" si="245"/>
        <v>11</v>
      </c>
      <c r="P3199">
        <f t="shared" si="246"/>
        <v>286.25</v>
      </c>
      <c r="Q3199" s="9" t="s">
        <v>8310</v>
      </c>
      <c r="R3199" t="s">
        <v>8318</v>
      </c>
      <c r="S3199" s="20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3">
        <f t="shared" si="245"/>
        <v>0</v>
      </c>
      <c r="P3200">
        <f t="shared" si="246"/>
        <v>36.67</v>
      </c>
      <c r="Q3200" s="9" t="s">
        <v>8310</v>
      </c>
      <c r="R3200" t="s">
        <v>8318</v>
      </c>
      <c r="S3200" s="20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3">
        <f t="shared" si="245"/>
        <v>52</v>
      </c>
      <c r="P3201">
        <f t="shared" si="246"/>
        <v>49.21</v>
      </c>
      <c r="Q3201" s="9" t="s">
        <v>8310</v>
      </c>
      <c r="R3201" t="s">
        <v>8318</v>
      </c>
      <c r="S3201" s="20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3">
        <f t="shared" ref="O3202:O3265" si="250">ROUND(E3202/D3202*100,0)</f>
        <v>0</v>
      </c>
      <c r="P3202">
        <f t="shared" ref="P3202:P3265" si="251">IFERROR(ROUND(E3202/L3202,2),0)</f>
        <v>1</v>
      </c>
      <c r="Q3202" s="9" t="s">
        <v>8310</v>
      </c>
      <c r="R3202" t="s">
        <v>8318</v>
      </c>
      <c r="S3202" s="20">
        <f t="shared" ref="S3202:S3265" si="252">(((J3202/60)/60)/24)+DATE(1970,1,1)</f>
        <v>42460.320613425924</v>
      </c>
      <c r="T3202" s="14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3">
        <f t="shared" si="250"/>
        <v>1</v>
      </c>
      <c r="P3203">
        <f t="shared" si="251"/>
        <v>12.5</v>
      </c>
      <c r="Q3203" s="9" t="s">
        <v>8310</v>
      </c>
      <c r="R3203" t="s">
        <v>8318</v>
      </c>
      <c r="S3203" s="20">
        <f t="shared" si="252"/>
        <v>41861.767094907409</v>
      </c>
      <c r="T3203" s="14">
        <f t="shared" si="253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3">
        <f t="shared" si="250"/>
        <v>55</v>
      </c>
      <c r="P3204">
        <f t="shared" si="251"/>
        <v>109.04</v>
      </c>
      <c r="Q3204" s="9" t="s">
        <v>8310</v>
      </c>
      <c r="R3204" t="s">
        <v>8318</v>
      </c>
      <c r="S3204" s="20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3">
        <f t="shared" si="250"/>
        <v>25</v>
      </c>
      <c r="P3205">
        <f t="shared" si="251"/>
        <v>41.67</v>
      </c>
      <c r="Q3205" s="9" t="s">
        <v>8310</v>
      </c>
      <c r="R3205" t="s">
        <v>8318</v>
      </c>
      <c r="S3205" s="20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3">
        <f t="shared" si="250"/>
        <v>0</v>
      </c>
      <c r="P3206">
        <f t="shared" si="251"/>
        <v>0</v>
      </c>
      <c r="Q3206" s="9" t="s">
        <v>8310</v>
      </c>
      <c r="R3206" t="s">
        <v>8318</v>
      </c>
      <c r="S3206" s="20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3">
        <f t="shared" si="250"/>
        <v>3</v>
      </c>
      <c r="P3207">
        <f t="shared" si="251"/>
        <v>22.75</v>
      </c>
      <c r="Q3207" s="9" t="s">
        <v>8310</v>
      </c>
      <c r="R3207" t="s">
        <v>8318</v>
      </c>
      <c r="S3207" s="20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3">
        <f t="shared" si="250"/>
        <v>0</v>
      </c>
      <c r="P3208">
        <f t="shared" si="251"/>
        <v>0</v>
      </c>
      <c r="Q3208" s="9" t="s">
        <v>8310</v>
      </c>
      <c r="R3208" t="s">
        <v>8318</v>
      </c>
      <c r="S3208" s="20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3">
        <f t="shared" si="250"/>
        <v>46</v>
      </c>
      <c r="P3209">
        <f t="shared" si="251"/>
        <v>70.83</v>
      </c>
      <c r="Q3209" s="9" t="s">
        <v>8310</v>
      </c>
      <c r="R3209" t="s">
        <v>8318</v>
      </c>
      <c r="S3209" s="20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3">
        <f t="shared" si="250"/>
        <v>104</v>
      </c>
      <c r="P3210">
        <f t="shared" si="251"/>
        <v>63.11</v>
      </c>
      <c r="Q3210" s="9" t="s">
        <v>8310</v>
      </c>
      <c r="R3210" t="s">
        <v>8334</v>
      </c>
      <c r="S3210" s="20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3">
        <f t="shared" si="250"/>
        <v>119</v>
      </c>
      <c r="P3211">
        <f t="shared" si="251"/>
        <v>50.16</v>
      </c>
      <c r="Q3211" s="9" t="s">
        <v>8310</v>
      </c>
      <c r="R3211" t="s">
        <v>8334</v>
      </c>
      <c r="S3211" s="20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3">
        <f t="shared" si="250"/>
        <v>126</v>
      </c>
      <c r="P3212">
        <f t="shared" si="251"/>
        <v>62.88</v>
      </c>
      <c r="Q3212" s="9" t="s">
        <v>8310</v>
      </c>
      <c r="R3212" t="s">
        <v>8334</v>
      </c>
      <c r="S3212" s="20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3">
        <f t="shared" si="250"/>
        <v>120</v>
      </c>
      <c r="P3213">
        <f t="shared" si="251"/>
        <v>85.53</v>
      </c>
      <c r="Q3213" s="9" t="s">
        <v>8310</v>
      </c>
      <c r="R3213" t="s">
        <v>8334</v>
      </c>
      <c r="S3213" s="20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3">
        <f t="shared" si="250"/>
        <v>126</v>
      </c>
      <c r="P3214">
        <f t="shared" si="251"/>
        <v>53.72</v>
      </c>
      <c r="Q3214" s="9" t="s">
        <v>8310</v>
      </c>
      <c r="R3214" t="s">
        <v>8334</v>
      </c>
      <c r="S3214" s="20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3">
        <f t="shared" si="250"/>
        <v>100</v>
      </c>
      <c r="P3215">
        <f t="shared" si="251"/>
        <v>127.81</v>
      </c>
      <c r="Q3215" s="9" t="s">
        <v>8310</v>
      </c>
      <c r="R3215" t="s">
        <v>8334</v>
      </c>
      <c r="S3215" s="20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3">
        <f t="shared" si="250"/>
        <v>102</v>
      </c>
      <c r="P3216">
        <f t="shared" si="251"/>
        <v>106.57</v>
      </c>
      <c r="Q3216" s="9" t="s">
        <v>8310</v>
      </c>
      <c r="R3216" t="s">
        <v>8334</v>
      </c>
      <c r="S3216" s="20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3">
        <f t="shared" si="250"/>
        <v>100</v>
      </c>
      <c r="P3217">
        <f t="shared" si="251"/>
        <v>262.11</v>
      </c>
      <c r="Q3217" s="9" t="s">
        <v>8310</v>
      </c>
      <c r="R3217" t="s">
        <v>8334</v>
      </c>
      <c r="S3217" s="20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3">
        <f t="shared" si="250"/>
        <v>100</v>
      </c>
      <c r="P3218">
        <f t="shared" si="251"/>
        <v>57.17</v>
      </c>
      <c r="Q3218" s="9" t="s">
        <v>8310</v>
      </c>
      <c r="R3218" t="s">
        <v>8334</v>
      </c>
      <c r="S3218" s="20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3">
        <f t="shared" si="250"/>
        <v>116</v>
      </c>
      <c r="P3219">
        <f t="shared" si="251"/>
        <v>50.2</v>
      </c>
      <c r="Q3219" s="9" t="s">
        <v>8310</v>
      </c>
      <c r="R3219" t="s">
        <v>8334</v>
      </c>
      <c r="S3219" s="20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3">
        <f t="shared" si="250"/>
        <v>102</v>
      </c>
      <c r="P3220">
        <f t="shared" si="251"/>
        <v>66.59</v>
      </c>
      <c r="Q3220" s="9" t="s">
        <v>8310</v>
      </c>
      <c r="R3220" t="s">
        <v>8334</v>
      </c>
      <c r="S3220" s="20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3">
        <f t="shared" si="250"/>
        <v>100</v>
      </c>
      <c r="P3221">
        <f t="shared" si="251"/>
        <v>168.25</v>
      </c>
      <c r="Q3221" s="9" t="s">
        <v>8310</v>
      </c>
      <c r="R3221" t="s">
        <v>8334</v>
      </c>
      <c r="S3221" s="20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3">
        <f t="shared" si="250"/>
        <v>101</v>
      </c>
      <c r="P3222">
        <f t="shared" si="251"/>
        <v>256.37</v>
      </c>
      <c r="Q3222" s="9" t="s">
        <v>8310</v>
      </c>
      <c r="R3222" t="s">
        <v>8334</v>
      </c>
      <c r="S3222" s="20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3">
        <f t="shared" si="250"/>
        <v>103</v>
      </c>
      <c r="P3223">
        <f t="shared" si="251"/>
        <v>36.61</v>
      </c>
      <c r="Q3223" s="9" t="s">
        <v>8310</v>
      </c>
      <c r="R3223" t="s">
        <v>8334</v>
      </c>
      <c r="S3223" s="20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3">
        <f t="shared" si="250"/>
        <v>125</v>
      </c>
      <c r="P3224">
        <f t="shared" si="251"/>
        <v>37.14</v>
      </c>
      <c r="Q3224" s="9" t="s">
        <v>8310</v>
      </c>
      <c r="R3224" t="s">
        <v>8334</v>
      </c>
      <c r="S3224" s="20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3">
        <f t="shared" si="250"/>
        <v>110</v>
      </c>
      <c r="P3225">
        <f t="shared" si="251"/>
        <v>45.88</v>
      </c>
      <c r="Q3225" s="9" t="s">
        <v>8310</v>
      </c>
      <c r="R3225" t="s">
        <v>8334</v>
      </c>
      <c r="S3225" s="20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3">
        <f t="shared" si="250"/>
        <v>102</v>
      </c>
      <c r="P3226">
        <f t="shared" si="251"/>
        <v>141.71</v>
      </c>
      <c r="Q3226" s="9" t="s">
        <v>8310</v>
      </c>
      <c r="R3226" t="s">
        <v>8334</v>
      </c>
      <c r="S3226" s="20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3">
        <f t="shared" si="250"/>
        <v>102</v>
      </c>
      <c r="P3227">
        <f t="shared" si="251"/>
        <v>52.49</v>
      </c>
      <c r="Q3227" s="9" t="s">
        <v>8310</v>
      </c>
      <c r="R3227" t="s">
        <v>8334</v>
      </c>
      <c r="S3227" s="20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3">
        <f t="shared" si="250"/>
        <v>104</v>
      </c>
      <c r="P3228">
        <f t="shared" si="251"/>
        <v>59.52</v>
      </c>
      <c r="Q3228" s="9" t="s">
        <v>8310</v>
      </c>
      <c r="R3228" t="s">
        <v>8334</v>
      </c>
      <c r="S3228" s="20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3">
        <f t="shared" si="250"/>
        <v>125</v>
      </c>
      <c r="P3229">
        <f t="shared" si="251"/>
        <v>50</v>
      </c>
      <c r="Q3229" s="9" t="s">
        <v>8310</v>
      </c>
      <c r="R3229" t="s">
        <v>8334</v>
      </c>
      <c r="S3229" s="20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3">
        <f t="shared" si="250"/>
        <v>102</v>
      </c>
      <c r="P3230">
        <f t="shared" si="251"/>
        <v>193.62</v>
      </c>
      <c r="Q3230" s="9" t="s">
        <v>8310</v>
      </c>
      <c r="R3230" t="s">
        <v>8334</v>
      </c>
      <c r="S3230" s="20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3">
        <f t="shared" si="250"/>
        <v>108</v>
      </c>
      <c r="P3231">
        <f t="shared" si="251"/>
        <v>106.8</v>
      </c>
      <c r="Q3231" s="9" t="s">
        <v>8310</v>
      </c>
      <c r="R3231" t="s">
        <v>8334</v>
      </c>
      <c r="S3231" s="20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3">
        <f t="shared" si="250"/>
        <v>110</v>
      </c>
      <c r="P3232">
        <f t="shared" si="251"/>
        <v>77.22</v>
      </c>
      <c r="Q3232" s="9" t="s">
        <v>8310</v>
      </c>
      <c r="R3232" t="s">
        <v>8334</v>
      </c>
      <c r="S3232" s="20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3">
        <f t="shared" si="250"/>
        <v>161</v>
      </c>
      <c r="P3233">
        <f t="shared" si="251"/>
        <v>57.5</v>
      </c>
      <c r="Q3233" s="9" t="s">
        <v>8310</v>
      </c>
      <c r="R3233" t="s">
        <v>8334</v>
      </c>
      <c r="S3233" s="20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3">
        <f t="shared" si="250"/>
        <v>131</v>
      </c>
      <c r="P3234">
        <f t="shared" si="251"/>
        <v>50.46</v>
      </c>
      <c r="Q3234" s="9" t="s">
        <v>8310</v>
      </c>
      <c r="R3234" t="s">
        <v>8334</v>
      </c>
      <c r="S3234" s="20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3">
        <f t="shared" si="250"/>
        <v>119</v>
      </c>
      <c r="P3235">
        <f t="shared" si="251"/>
        <v>97.38</v>
      </c>
      <c r="Q3235" s="9" t="s">
        <v>8310</v>
      </c>
      <c r="R3235" t="s">
        <v>8334</v>
      </c>
      <c r="S3235" s="20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3">
        <f t="shared" si="250"/>
        <v>100</v>
      </c>
      <c r="P3236">
        <f t="shared" si="251"/>
        <v>34.92</v>
      </c>
      <c r="Q3236" s="9" t="s">
        <v>8310</v>
      </c>
      <c r="R3236" t="s">
        <v>8334</v>
      </c>
      <c r="S3236" s="20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3">
        <f t="shared" si="250"/>
        <v>103</v>
      </c>
      <c r="P3237">
        <f t="shared" si="251"/>
        <v>85.53</v>
      </c>
      <c r="Q3237" s="9" t="s">
        <v>8310</v>
      </c>
      <c r="R3237" t="s">
        <v>8334</v>
      </c>
      <c r="S3237" s="20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3">
        <f t="shared" si="250"/>
        <v>101</v>
      </c>
      <c r="P3238">
        <f t="shared" si="251"/>
        <v>182.91</v>
      </c>
      <c r="Q3238" s="9" t="s">
        <v>8310</v>
      </c>
      <c r="R3238" t="s">
        <v>8334</v>
      </c>
      <c r="S3238" s="20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3">
        <f t="shared" si="250"/>
        <v>101</v>
      </c>
      <c r="P3239">
        <f t="shared" si="251"/>
        <v>131.13999999999999</v>
      </c>
      <c r="Q3239" s="9" t="s">
        <v>8310</v>
      </c>
      <c r="R3239" t="s">
        <v>8334</v>
      </c>
      <c r="S3239" s="20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3">
        <f t="shared" si="250"/>
        <v>112</v>
      </c>
      <c r="P3240">
        <f t="shared" si="251"/>
        <v>39.81</v>
      </c>
      <c r="Q3240" s="9" t="s">
        <v>8310</v>
      </c>
      <c r="R3240" t="s">
        <v>8334</v>
      </c>
      <c r="S3240" s="20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3">
        <f t="shared" si="250"/>
        <v>106</v>
      </c>
      <c r="P3241">
        <f t="shared" si="251"/>
        <v>59.7</v>
      </c>
      <c r="Q3241" s="9" t="s">
        <v>8310</v>
      </c>
      <c r="R3241" t="s">
        <v>8334</v>
      </c>
      <c r="S3241" s="20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3">
        <f t="shared" si="250"/>
        <v>101</v>
      </c>
      <c r="P3242">
        <f t="shared" si="251"/>
        <v>88.74</v>
      </c>
      <c r="Q3242" s="9" t="s">
        <v>8310</v>
      </c>
      <c r="R3242" t="s">
        <v>8334</v>
      </c>
      <c r="S3242" s="20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3">
        <f t="shared" si="250"/>
        <v>115</v>
      </c>
      <c r="P3243">
        <f t="shared" si="251"/>
        <v>58.69</v>
      </c>
      <c r="Q3243" s="9" t="s">
        <v>8310</v>
      </c>
      <c r="R3243" t="s">
        <v>8334</v>
      </c>
      <c r="S3243" s="20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3">
        <f t="shared" si="250"/>
        <v>127</v>
      </c>
      <c r="P3244">
        <f t="shared" si="251"/>
        <v>69.569999999999993</v>
      </c>
      <c r="Q3244" s="9" t="s">
        <v>8310</v>
      </c>
      <c r="R3244" t="s">
        <v>8334</v>
      </c>
      <c r="S3244" s="20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3">
        <f t="shared" si="250"/>
        <v>103</v>
      </c>
      <c r="P3245">
        <f t="shared" si="251"/>
        <v>115.87</v>
      </c>
      <c r="Q3245" s="9" t="s">
        <v>8310</v>
      </c>
      <c r="R3245" t="s">
        <v>8334</v>
      </c>
      <c r="S3245" s="20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3">
        <f t="shared" si="250"/>
        <v>103</v>
      </c>
      <c r="P3246">
        <f t="shared" si="251"/>
        <v>23.87</v>
      </c>
      <c r="Q3246" s="9" t="s">
        <v>8310</v>
      </c>
      <c r="R3246" t="s">
        <v>8334</v>
      </c>
      <c r="S3246" s="20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3">
        <f t="shared" si="250"/>
        <v>104</v>
      </c>
      <c r="P3247">
        <f t="shared" si="251"/>
        <v>81.13</v>
      </c>
      <c r="Q3247" s="9" t="s">
        <v>8310</v>
      </c>
      <c r="R3247" t="s">
        <v>8334</v>
      </c>
      <c r="S3247" s="20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3">
        <f t="shared" si="250"/>
        <v>111</v>
      </c>
      <c r="P3248">
        <f t="shared" si="251"/>
        <v>57.63</v>
      </c>
      <c r="Q3248" s="9" t="s">
        <v>8310</v>
      </c>
      <c r="R3248" t="s">
        <v>8334</v>
      </c>
      <c r="S3248" s="20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3">
        <f t="shared" si="250"/>
        <v>106</v>
      </c>
      <c r="P3249">
        <f t="shared" si="251"/>
        <v>46.43</v>
      </c>
      <c r="Q3249" s="9" t="s">
        <v>8310</v>
      </c>
      <c r="R3249" t="s">
        <v>8334</v>
      </c>
      <c r="S3249" s="20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3">
        <f t="shared" si="250"/>
        <v>101</v>
      </c>
      <c r="P3250">
        <f t="shared" si="251"/>
        <v>60.48</v>
      </c>
      <c r="Q3250" s="9" t="s">
        <v>8310</v>
      </c>
      <c r="R3250" t="s">
        <v>8334</v>
      </c>
      <c r="S3250" s="20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3">
        <f t="shared" si="250"/>
        <v>105</v>
      </c>
      <c r="P3251">
        <f t="shared" si="251"/>
        <v>65.58</v>
      </c>
      <c r="Q3251" s="9" t="s">
        <v>8310</v>
      </c>
      <c r="R3251" t="s">
        <v>8334</v>
      </c>
      <c r="S3251" s="20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3">
        <f t="shared" si="250"/>
        <v>102</v>
      </c>
      <c r="P3252">
        <f t="shared" si="251"/>
        <v>119.19</v>
      </c>
      <c r="Q3252" s="9" t="s">
        <v>8310</v>
      </c>
      <c r="R3252" t="s">
        <v>8334</v>
      </c>
      <c r="S3252" s="20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3">
        <f t="shared" si="250"/>
        <v>111</v>
      </c>
      <c r="P3253">
        <f t="shared" si="251"/>
        <v>83.05</v>
      </c>
      <c r="Q3253" s="9" t="s">
        <v>8310</v>
      </c>
      <c r="R3253" t="s">
        <v>8334</v>
      </c>
      <c r="S3253" s="20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3">
        <f t="shared" si="250"/>
        <v>128</v>
      </c>
      <c r="P3254">
        <f t="shared" si="251"/>
        <v>57.52</v>
      </c>
      <c r="Q3254" s="9" t="s">
        <v>8310</v>
      </c>
      <c r="R3254" t="s">
        <v>8334</v>
      </c>
      <c r="S3254" s="20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3">
        <f t="shared" si="250"/>
        <v>102</v>
      </c>
      <c r="P3255">
        <f t="shared" si="251"/>
        <v>177.09</v>
      </c>
      <c r="Q3255" s="9" t="s">
        <v>8310</v>
      </c>
      <c r="R3255" t="s">
        <v>8334</v>
      </c>
      <c r="S3255" s="20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3">
        <f t="shared" si="250"/>
        <v>101</v>
      </c>
      <c r="P3256">
        <f t="shared" si="251"/>
        <v>70.77</v>
      </c>
      <c r="Q3256" s="9" t="s">
        <v>8310</v>
      </c>
      <c r="R3256" t="s">
        <v>8334</v>
      </c>
      <c r="S3256" s="20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3">
        <f t="shared" si="250"/>
        <v>175</v>
      </c>
      <c r="P3257">
        <f t="shared" si="251"/>
        <v>29.17</v>
      </c>
      <c r="Q3257" s="9" t="s">
        <v>8310</v>
      </c>
      <c r="R3257" t="s">
        <v>8334</v>
      </c>
      <c r="S3257" s="20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3">
        <f t="shared" si="250"/>
        <v>128</v>
      </c>
      <c r="P3258">
        <f t="shared" si="251"/>
        <v>72.760000000000005</v>
      </c>
      <c r="Q3258" s="9" t="s">
        <v>8310</v>
      </c>
      <c r="R3258" t="s">
        <v>8334</v>
      </c>
      <c r="S3258" s="20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3">
        <f t="shared" si="250"/>
        <v>106</v>
      </c>
      <c r="P3259">
        <f t="shared" si="251"/>
        <v>51.85</v>
      </c>
      <c r="Q3259" s="9" t="s">
        <v>8310</v>
      </c>
      <c r="R3259" t="s">
        <v>8334</v>
      </c>
      <c r="S3259" s="20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3">
        <f t="shared" si="250"/>
        <v>105</v>
      </c>
      <c r="P3260">
        <f t="shared" si="251"/>
        <v>98.2</v>
      </c>
      <c r="Q3260" s="9" t="s">
        <v>8310</v>
      </c>
      <c r="R3260" t="s">
        <v>8334</v>
      </c>
      <c r="S3260" s="20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3">
        <f t="shared" si="250"/>
        <v>106</v>
      </c>
      <c r="P3261">
        <f t="shared" si="251"/>
        <v>251.74</v>
      </c>
      <c r="Q3261" s="9" t="s">
        <v>8310</v>
      </c>
      <c r="R3261" t="s">
        <v>8334</v>
      </c>
      <c r="S3261" s="20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3">
        <f t="shared" si="250"/>
        <v>109</v>
      </c>
      <c r="P3262">
        <f t="shared" si="251"/>
        <v>74.819999999999993</v>
      </c>
      <c r="Q3262" s="9" t="s">
        <v>8310</v>
      </c>
      <c r="R3262" t="s">
        <v>8334</v>
      </c>
      <c r="S3262" s="20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3">
        <f t="shared" si="250"/>
        <v>100</v>
      </c>
      <c r="P3263">
        <f t="shared" si="251"/>
        <v>67.650000000000006</v>
      </c>
      <c r="Q3263" s="9" t="s">
        <v>8310</v>
      </c>
      <c r="R3263" t="s">
        <v>8334</v>
      </c>
      <c r="S3263" s="20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3">
        <f t="shared" si="250"/>
        <v>103</v>
      </c>
      <c r="P3264">
        <f t="shared" si="251"/>
        <v>93.81</v>
      </c>
      <c r="Q3264" s="9" t="s">
        <v>8310</v>
      </c>
      <c r="R3264" t="s">
        <v>8334</v>
      </c>
      <c r="S3264" s="20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3">
        <f t="shared" si="250"/>
        <v>112</v>
      </c>
      <c r="P3265">
        <f t="shared" si="251"/>
        <v>41.24</v>
      </c>
      <c r="Q3265" s="9" t="s">
        <v>8310</v>
      </c>
      <c r="R3265" t="s">
        <v>8334</v>
      </c>
      <c r="S3265" s="20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3">
        <f t="shared" ref="O3266:O3329" si="255">ROUND(E3266/D3266*100,0)</f>
        <v>103</v>
      </c>
      <c r="P3266">
        <f t="shared" ref="P3266:P3329" si="256">IFERROR(ROUND(E3266/L3266,2),0)</f>
        <v>52.55</v>
      </c>
      <c r="Q3266" s="9" t="s">
        <v>8310</v>
      </c>
      <c r="R3266" t="s">
        <v>8334</v>
      </c>
      <c r="S3266" s="20">
        <f t="shared" ref="S3266:S3329" si="257">(((J3266/60)/60)/24)+DATE(1970,1,1)</f>
        <v>42016.800208333334</v>
      </c>
      <c r="T3266" s="14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3">
        <f t="shared" si="255"/>
        <v>164</v>
      </c>
      <c r="P3267">
        <f t="shared" si="256"/>
        <v>70.290000000000006</v>
      </c>
      <c r="Q3267" s="9" t="s">
        <v>8310</v>
      </c>
      <c r="R3267" t="s">
        <v>8334</v>
      </c>
      <c r="S3267" s="20">
        <f t="shared" si="257"/>
        <v>42311.711979166663</v>
      </c>
      <c r="T3267" s="14">
        <f t="shared" si="258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3">
        <f t="shared" si="255"/>
        <v>131</v>
      </c>
      <c r="P3268">
        <f t="shared" si="256"/>
        <v>48.33</v>
      </c>
      <c r="Q3268" s="9" t="s">
        <v>8310</v>
      </c>
      <c r="R3268" t="s">
        <v>8334</v>
      </c>
      <c r="S3268" s="20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3">
        <f t="shared" si="255"/>
        <v>102</v>
      </c>
      <c r="P3269">
        <f t="shared" si="256"/>
        <v>53.18</v>
      </c>
      <c r="Q3269" s="9" t="s">
        <v>8310</v>
      </c>
      <c r="R3269" t="s">
        <v>8334</v>
      </c>
      <c r="S3269" s="20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3">
        <f t="shared" si="255"/>
        <v>128</v>
      </c>
      <c r="P3270">
        <f t="shared" si="256"/>
        <v>60.95</v>
      </c>
      <c r="Q3270" s="9" t="s">
        <v>8310</v>
      </c>
      <c r="R3270" t="s">
        <v>8334</v>
      </c>
      <c r="S3270" s="20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3">
        <f t="shared" si="255"/>
        <v>102</v>
      </c>
      <c r="P3271">
        <f t="shared" si="256"/>
        <v>116</v>
      </c>
      <c r="Q3271" s="9" t="s">
        <v>8310</v>
      </c>
      <c r="R3271" t="s">
        <v>8334</v>
      </c>
      <c r="S3271" s="20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3">
        <f t="shared" si="255"/>
        <v>102</v>
      </c>
      <c r="P3272">
        <f t="shared" si="256"/>
        <v>61</v>
      </c>
      <c r="Q3272" s="9" t="s">
        <v>8310</v>
      </c>
      <c r="R3272" t="s">
        <v>8334</v>
      </c>
      <c r="S3272" s="20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5.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3">
        <f t="shared" si="255"/>
        <v>130</v>
      </c>
      <c r="P3273">
        <f t="shared" si="256"/>
        <v>38.24</v>
      </c>
      <c r="Q3273" s="9" t="s">
        <v>8310</v>
      </c>
      <c r="R3273" t="s">
        <v>8334</v>
      </c>
      <c r="S3273" s="20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3">
        <f t="shared" si="255"/>
        <v>154</v>
      </c>
      <c r="P3274">
        <f t="shared" si="256"/>
        <v>106.5</v>
      </c>
      <c r="Q3274" s="9" t="s">
        <v>8310</v>
      </c>
      <c r="R3274" t="s">
        <v>8334</v>
      </c>
      <c r="S3274" s="20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3">
        <f t="shared" si="255"/>
        <v>107</v>
      </c>
      <c r="P3275">
        <f t="shared" si="256"/>
        <v>204.57</v>
      </c>
      <c r="Q3275" s="9" t="s">
        <v>8310</v>
      </c>
      <c r="R3275" t="s">
        <v>8334</v>
      </c>
      <c r="S3275" s="20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3">
        <f t="shared" si="255"/>
        <v>101</v>
      </c>
      <c r="P3276">
        <f t="shared" si="256"/>
        <v>54.91</v>
      </c>
      <c r="Q3276" s="9" t="s">
        <v>8310</v>
      </c>
      <c r="R3276" t="s">
        <v>8334</v>
      </c>
      <c r="S3276" s="20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3">
        <f t="shared" si="255"/>
        <v>100</v>
      </c>
      <c r="P3277">
        <f t="shared" si="256"/>
        <v>150.41999999999999</v>
      </c>
      <c r="Q3277" s="9" t="s">
        <v>8310</v>
      </c>
      <c r="R3277" t="s">
        <v>8334</v>
      </c>
      <c r="S3277" s="20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3">
        <f t="shared" si="255"/>
        <v>117</v>
      </c>
      <c r="P3278">
        <f t="shared" si="256"/>
        <v>52.58</v>
      </c>
      <c r="Q3278" s="9" t="s">
        <v>8310</v>
      </c>
      <c r="R3278" t="s">
        <v>8334</v>
      </c>
      <c r="S3278" s="20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3">
        <f t="shared" si="255"/>
        <v>109</v>
      </c>
      <c r="P3279">
        <f t="shared" si="256"/>
        <v>54.3</v>
      </c>
      <c r="Q3279" s="9" t="s">
        <v>8310</v>
      </c>
      <c r="R3279" t="s">
        <v>8334</v>
      </c>
      <c r="S3279" s="20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3">
        <f t="shared" si="255"/>
        <v>103</v>
      </c>
      <c r="P3280">
        <f t="shared" si="256"/>
        <v>76.03</v>
      </c>
      <c r="Q3280" s="9" t="s">
        <v>8310</v>
      </c>
      <c r="R3280" t="s">
        <v>8334</v>
      </c>
      <c r="S3280" s="20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3">
        <f t="shared" si="255"/>
        <v>114</v>
      </c>
      <c r="P3281">
        <f t="shared" si="256"/>
        <v>105.21</v>
      </c>
      <c r="Q3281" s="9" t="s">
        <v>8310</v>
      </c>
      <c r="R3281" t="s">
        <v>8334</v>
      </c>
      <c r="S3281" s="20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3">
        <f t="shared" si="255"/>
        <v>103</v>
      </c>
      <c r="P3282">
        <f t="shared" si="256"/>
        <v>68.67</v>
      </c>
      <c r="Q3282" s="9" t="s">
        <v>8310</v>
      </c>
      <c r="R3282" t="s">
        <v>8334</v>
      </c>
      <c r="S3282" s="20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3">
        <f t="shared" si="255"/>
        <v>122</v>
      </c>
      <c r="P3283">
        <f t="shared" si="256"/>
        <v>129.36000000000001</v>
      </c>
      <c r="Q3283" s="9" t="s">
        <v>8310</v>
      </c>
      <c r="R3283" t="s">
        <v>8334</v>
      </c>
      <c r="S3283" s="20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3">
        <f t="shared" si="255"/>
        <v>103</v>
      </c>
      <c r="P3284">
        <f t="shared" si="256"/>
        <v>134.26</v>
      </c>
      <c r="Q3284" s="9" t="s">
        <v>8310</v>
      </c>
      <c r="R3284" t="s">
        <v>8334</v>
      </c>
      <c r="S3284" s="20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3">
        <f t="shared" si="255"/>
        <v>105</v>
      </c>
      <c r="P3285">
        <f t="shared" si="256"/>
        <v>17.829999999999998</v>
      </c>
      <c r="Q3285" s="9" t="s">
        <v>8310</v>
      </c>
      <c r="R3285" t="s">
        <v>8334</v>
      </c>
      <c r="S3285" s="20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3">
        <f t="shared" si="255"/>
        <v>102</v>
      </c>
      <c r="P3286">
        <f t="shared" si="256"/>
        <v>203.2</v>
      </c>
      <c r="Q3286" s="9" t="s">
        <v>8310</v>
      </c>
      <c r="R3286" t="s">
        <v>8334</v>
      </c>
      <c r="S3286" s="20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5.6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3">
        <f t="shared" si="255"/>
        <v>112</v>
      </c>
      <c r="P3287">
        <f t="shared" si="256"/>
        <v>69.19</v>
      </c>
      <c r="Q3287" s="9" t="s">
        <v>8310</v>
      </c>
      <c r="R3287" t="s">
        <v>8334</v>
      </c>
      <c r="S3287" s="20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3">
        <f t="shared" si="255"/>
        <v>102</v>
      </c>
      <c r="P3288">
        <f t="shared" si="256"/>
        <v>125.12</v>
      </c>
      <c r="Q3288" s="9" t="s">
        <v>8310</v>
      </c>
      <c r="R3288" t="s">
        <v>8334</v>
      </c>
      <c r="S3288" s="20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3">
        <f t="shared" si="255"/>
        <v>100</v>
      </c>
      <c r="P3289">
        <f t="shared" si="256"/>
        <v>73.53</v>
      </c>
      <c r="Q3289" s="9" t="s">
        <v>8310</v>
      </c>
      <c r="R3289" t="s">
        <v>8334</v>
      </c>
      <c r="S3289" s="20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3">
        <f t="shared" si="255"/>
        <v>100</v>
      </c>
      <c r="P3290">
        <f t="shared" si="256"/>
        <v>48.44</v>
      </c>
      <c r="Q3290" s="9" t="s">
        <v>8310</v>
      </c>
      <c r="R3290" t="s">
        <v>8334</v>
      </c>
      <c r="S3290" s="20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3">
        <f t="shared" si="255"/>
        <v>133</v>
      </c>
      <c r="P3291">
        <f t="shared" si="256"/>
        <v>26.61</v>
      </c>
      <c r="Q3291" s="9" t="s">
        <v>8310</v>
      </c>
      <c r="R3291" t="s">
        <v>8334</v>
      </c>
      <c r="S3291" s="20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3">
        <f t="shared" si="255"/>
        <v>121</v>
      </c>
      <c r="P3292">
        <f t="shared" si="256"/>
        <v>33.67</v>
      </c>
      <c r="Q3292" s="9" t="s">
        <v>8310</v>
      </c>
      <c r="R3292" t="s">
        <v>8334</v>
      </c>
      <c r="S3292" s="20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3">
        <f t="shared" si="255"/>
        <v>114</v>
      </c>
      <c r="P3293">
        <f t="shared" si="256"/>
        <v>40.71</v>
      </c>
      <c r="Q3293" s="9" t="s">
        <v>8310</v>
      </c>
      <c r="R3293" t="s">
        <v>8334</v>
      </c>
      <c r="S3293" s="20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3">
        <f t="shared" si="255"/>
        <v>286</v>
      </c>
      <c r="P3294">
        <f t="shared" si="256"/>
        <v>19.27</v>
      </c>
      <c r="Q3294" s="9" t="s">
        <v>8310</v>
      </c>
      <c r="R3294" t="s">
        <v>8334</v>
      </c>
      <c r="S3294" s="20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3">
        <f t="shared" si="255"/>
        <v>170</v>
      </c>
      <c r="P3295">
        <f t="shared" si="256"/>
        <v>84.29</v>
      </c>
      <c r="Q3295" s="9" t="s">
        <v>8310</v>
      </c>
      <c r="R3295" t="s">
        <v>8334</v>
      </c>
      <c r="S3295" s="20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3">
        <f t="shared" si="255"/>
        <v>118</v>
      </c>
      <c r="P3296">
        <f t="shared" si="256"/>
        <v>29.58</v>
      </c>
      <c r="Q3296" s="9" t="s">
        <v>8310</v>
      </c>
      <c r="R3296" t="s">
        <v>8334</v>
      </c>
      <c r="S3296" s="20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3">
        <f t="shared" si="255"/>
        <v>103</v>
      </c>
      <c r="P3297">
        <f t="shared" si="256"/>
        <v>26.67</v>
      </c>
      <c r="Q3297" s="9" t="s">
        <v>8310</v>
      </c>
      <c r="R3297" t="s">
        <v>8334</v>
      </c>
      <c r="S3297" s="20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3">
        <f t="shared" si="255"/>
        <v>144</v>
      </c>
      <c r="P3298">
        <f t="shared" si="256"/>
        <v>45.98</v>
      </c>
      <c r="Q3298" s="9" t="s">
        <v>8310</v>
      </c>
      <c r="R3298" t="s">
        <v>8334</v>
      </c>
      <c r="S3298" s="20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3">
        <f t="shared" si="255"/>
        <v>100</v>
      </c>
      <c r="P3299">
        <f t="shared" si="256"/>
        <v>125.09</v>
      </c>
      <c r="Q3299" s="9" t="s">
        <v>8310</v>
      </c>
      <c r="R3299" t="s">
        <v>8334</v>
      </c>
      <c r="S3299" s="20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3">
        <f t="shared" si="255"/>
        <v>102</v>
      </c>
      <c r="P3300">
        <f t="shared" si="256"/>
        <v>141.29</v>
      </c>
      <c r="Q3300" s="9" t="s">
        <v>8310</v>
      </c>
      <c r="R3300" t="s">
        <v>8334</v>
      </c>
      <c r="S3300" s="20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3">
        <f t="shared" si="255"/>
        <v>116</v>
      </c>
      <c r="P3301">
        <f t="shared" si="256"/>
        <v>55.33</v>
      </c>
      <c r="Q3301" s="9" t="s">
        <v>8310</v>
      </c>
      <c r="R3301" t="s">
        <v>8334</v>
      </c>
      <c r="S3301" s="20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3">
        <f t="shared" si="255"/>
        <v>136</v>
      </c>
      <c r="P3302">
        <f t="shared" si="256"/>
        <v>46.42</v>
      </c>
      <c r="Q3302" s="9" t="s">
        <v>8310</v>
      </c>
      <c r="R3302" t="s">
        <v>8334</v>
      </c>
      <c r="S3302" s="20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3">
        <f t="shared" si="255"/>
        <v>133</v>
      </c>
      <c r="P3303">
        <f t="shared" si="256"/>
        <v>57.2</v>
      </c>
      <c r="Q3303" s="9" t="s">
        <v>8310</v>
      </c>
      <c r="R3303" t="s">
        <v>8334</v>
      </c>
      <c r="S3303" s="20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5.6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3">
        <f t="shared" si="255"/>
        <v>103</v>
      </c>
      <c r="P3304">
        <f t="shared" si="256"/>
        <v>173.7</v>
      </c>
      <c r="Q3304" s="9" t="s">
        <v>8310</v>
      </c>
      <c r="R3304" t="s">
        <v>8334</v>
      </c>
      <c r="S3304" s="20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3">
        <f t="shared" si="255"/>
        <v>116</v>
      </c>
      <c r="P3305">
        <f t="shared" si="256"/>
        <v>59.6</v>
      </c>
      <c r="Q3305" s="9" t="s">
        <v>8310</v>
      </c>
      <c r="R3305" t="s">
        <v>8334</v>
      </c>
      <c r="S3305" s="20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3">
        <f t="shared" si="255"/>
        <v>105</v>
      </c>
      <c r="P3306">
        <f t="shared" si="256"/>
        <v>89.59</v>
      </c>
      <c r="Q3306" s="9" t="s">
        <v>8310</v>
      </c>
      <c r="R3306" t="s">
        <v>8334</v>
      </c>
      <c r="S3306" s="20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3">
        <f t="shared" si="255"/>
        <v>102</v>
      </c>
      <c r="P3307">
        <f t="shared" si="256"/>
        <v>204.05</v>
      </c>
      <c r="Q3307" s="9" t="s">
        <v>8310</v>
      </c>
      <c r="R3307" t="s">
        <v>8334</v>
      </c>
      <c r="S3307" s="20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3">
        <f t="shared" si="255"/>
        <v>175</v>
      </c>
      <c r="P3308">
        <f t="shared" si="256"/>
        <v>48.7</v>
      </c>
      <c r="Q3308" s="9" t="s">
        <v>8310</v>
      </c>
      <c r="R3308" t="s">
        <v>8334</v>
      </c>
      <c r="S3308" s="20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3">
        <f t="shared" si="255"/>
        <v>107</v>
      </c>
      <c r="P3309">
        <f t="shared" si="256"/>
        <v>53.34</v>
      </c>
      <c r="Q3309" s="9" t="s">
        <v>8310</v>
      </c>
      <c r="R3309" t="s">
        <v>8334</v>
      </c>
      <c r="S3309" s="20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3">
        <f t="shared" si="255"/>
        <v>122</v>
      </c>
      <c r="P3310">
        <f t="shared" si="256"/>
        <v>75.09</v>
      </c>
      <c r="Q3310" s="9" t="s">
        <v>8310</v>
      </c>
      <c r="R3310" t="s">
        <v>8334</v>
      </c>
      <c r="S3310" s="20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3">
        <f t="shared" si="255"/>
        <v>159</v>
      </c>
      <c r="P3311">
        <f t="shared" si="256"/>
        <v>18</v>
      </c>
      <c r="Q3311" s="9" t="s">
        <v>8310</v>
      </c>
      <c r="R3311" t="s">
        <v>8334</v>
      </c>
      <c r="S3311" s="20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3">
        <f t="shared" si="255"/>
        <v>100</v>
      </c>
      <c r="P3312">
        <f t="shared" si="256"/>
        <v>209.84</v>
      </c>
      <c r="Q3312" s="9" t="s">
        <v>8310</v>
      </c>
      <c r="R3312" t="s">
        <v>8334</v>
      </c>
      <c r="S3312" s="20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3">
        <f t="shared" si="255"/>
        <v>110</v>
      </c>
      <c r="P3313">
        <f t="shared" si="256"/>
        <v>61.02</v>
      </c>
      <c r="Q3313" s="9" t="s">
        <v>8310</v>
      </c>
      <c r="R3313" t="s">
        <v>8334</v>
      </c>
      <c r="S3313" s="20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3">
        <f t="shared" si="255"/>
        <v>100</v>
      </c>
      <c r="P3314">
        <f t="shared" si="256"/>
        <v>61</v>
      </c>
      <c r="Q3314" s="9" t="s">
        <v>8310</v>
      </c>
      <c r="R3314" t="s">
        <v>8334</v>
      </c>
      <c r="S3314" s="20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3">
        <f t="shared" si="255"/>
        <v>116</v>
      </c>
      <c r="P3315">
        <f t="shared" si="256"/>
        <v>80.03</v>
      </c>
      <c r="Q3315" s="9" t="s">
        <v>8310</v>
      </c>
      <c r="R3315" t="s">
        <v>8334</v>
      </c>
      <c r="S3315" s="20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3">
        <f t="shared" si="255"/>
        <v>211</v>
      </c>
      <c r="P3316">
        <f t="shared" si="256"/>
        <v>29.07</v>
      </c>
      <c r="Q3316" s="9" t="s">
        <v>8310</v>
      </c>
      <c r="R3316" t="s">
        <v>8334</v>
      </c>
      <c r="S3316" s="20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3">
        <f t="shared" si="255"/>
        <v>110</v>
      </c>
      <c r="P3317">
        <f t="shared" si="256"/>
        <v>49.44</v>
      </c>
      <c r="Q3317" s="9" t="s">
        <v>8310</v>
      </c>
      <c r="R3317" t="s">
        <v>8334</v>
      </c>
      <c r="S3317" s="20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3">
        <f t="shared" si="255"/>
        <v>100</v>
      </c>
      <c r="P3318">
        <f t="shared" si="256"/>
        <v>93.98</v>
      </c>
      <c r="Q3318" s="9" t="s">
        <v>8310</v>
      </c>
      <c r="R3318" t="s">
        <v>8334</v>
      </c>
      <c r="S3318" s="20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3">
        <f t="shared" si="255"/>
        <v>106</v>
      </c>
      <c r="P3319">
        <f t="shared" si="256"/>
        <v>61.94</v>
      </c>
      <c r="Q3319" s="9" t="s">
        <v>8310</v>
      </c>
      <c r="R3319" t="s">
        <v>8334</v>
      </c>
      <c r="S3319" s="20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3">
        <f t="shared" si="255"/>
        <v>126</v>
      </c>
      <c r="P3320">
        <f t="shared" si="256"/>
        <v>78.5</v>
      </c>
      <c r="Q3320" s="9" t="s">
        <v>8310</v>
      </c>
      <c r="R3320" t="s">
        <v>8334</v>
      </c>
      <c r="S3320" s="20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3">
        <f t="shared" si="255"/>
        <v>108</v>
      </c>
      <c r="P3321">
        <f t="shared" si="256"/>
        <v>33.75</v>
      </c>
      <c r="Q3321" s="9" t="s">
        <v>8310</v>
      </c>
      <c r="R3321" t="s">
        <v>8334</v>
      </c>
      <c r="S3321" s="20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3">
        <f t="shared" si="255"/>
        <v>101</v>
      </c>
      <c r="P3322">
        <f t="shared" si="256"/>
        <v>66.45</v>
      </c>
      <c r="Q3322" s="9" t="s">
        <v>8310</v>
      </c>
      <c r="R3322" t="s">
        <v>8334</v>
      </c>
      <c r="S3322" s="20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3">
        <f t="shared" si="255"/>
        <v>107</v>
      </c>
      <c r="P3323">
        <f t="shared" si="256"/>
        <v>35.799999999999997</v>
      </c>
      <c r="Q3323" s="9" t="s">
        <v>8310</v>
      </c>
      <c r="R3323" t="s">
        <v>8334</v>
      </c>
      <c r="S3323" s="20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3">
        <f t="shared" si="255"/>
        <v>102</v>
      </c>
      <c r="P3324">
        <f t="shared" si="256"/>
        <v>145.65</v>
      </c>
      <c r="Q3324" s="9" t="s">
        <v>8310</v>
      </c>
      <c r="R3324" t="s">
        <v>8334</v>
      </c>
      <c r="S3324" s="20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3">
        <f t="shared" si="255"/>
        <v>126</v>
      </c>
      <c r="P3325">
        <f t="shared" si="256"/>
        <v>25.69</v>
      </c>
      <c r="Q3325" s="9" t="s">
        <v>8310</v>
      </c>
      <c r="R3325" t="s">
        <v>8334</v>
      </c>
      <c r="S3325" s="20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3">
        <f t="shared" si="255"/>
        <v>102</v>
      </c>
      <c r="P3326">
        <f t="shared" si="256"/>
        <v>152.5</v>
      </c>
      <c r="Q3326" s="9" t="s">
        <v>8310</v>
      </c>
      <c r="R3326" t="s">
        <v>8334</v>
      </c>
      <c r="S3326" s="20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3">
        <f t="shared" si="255"/>
        <v>113</v>
      </c>
      <c r="P3327">
        <f t="shared" si="256"/>
        <v>30</v>
      </c>
      <c r="Q3327" s="9" t="s">
        <v>8310</v>
      </c>
      <c r="R3327" t="s">
        <v>8334</v>
      </c>
      <c r="S3327" s="20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3">
        <f t="shared" si="255"/>
        <v>101</v>
      </c>
      <c r="P3328">
        <f t="shared" si="256"/>
        <v>142.28</v>
      </c>
      <c r="Q3328" s="9" t="s">
        <v>8310</v>
      </c>
      <c r="R3328" t="s">
        <v>8334</v>
      </c>
      <c r="S3328" s="20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3">
        <f t="shared" si="255"/>
        <v>101</v>
      </c>
      <c r="P3329">
        <f t="shared" si="256"/>
        <v>24.55</v>
      </c>
      <c r="Q3329" s="9" t="s">
        <v>8310</v>
      </c>
      <c r="R3329" t="s">
        <v>8334</v>
      </c>
      <c r="S3329" s="20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3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9" t="s">
        <v>8310</v>
      </c>
      <c r="R3330" t="s">
        <v>8334</v>
      </c>
      <c r="S3330" s="20">
        <f t="shared" ref="S3330:S3393" si="262">(((J3330/60)/60)/24)+DATE(1970,1,1)</f>
        <v>41822.57503472222</v>
      </c>
      <c r="T3330" s="14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3">
        <f t="shared" si="260"/>
        <v>117</v>
      </c>
      <c r="P3331">
        <f t="shared" si="261"/>
        <v>44.92</v>
      </c>
      <c r="Q3331" s="9" t="s">
        <v>8310</v>
      </c>
      <c r="R3331" t="s">
        <v>8334</v>
      </c>
      <c r="S3331" s="20">
        <f t="shared" si="262"/>
        <v>41837.323009259257</v>
      </c>
      <c r="T3331" s="14">
        <f t="shared" si="263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3">
        <f t="shared" si="260"/>
        <v>106</v>
      </c>
      <c r="P3332">
        <f t="shared" si="261"/>
        <v>23.1</v>
      </c>
      <c r="Q3332" s="9" t="s">
        <v>8310</v>
      </c>
      <c r="R3332" t="s">
        <v>8334</v>
      </c>
      <c r="S3332" s="20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3">
        <f t="shared" si="260"/>
        <v>105</v>
      </c>
      <c r="P3333">
        <f t="shared" si="261"/>
        <v>80.400000000000006</v>
      </c>
      <c r="Q3333" s="9" t="s">
        <v>8310</v>
      </c>
      <c r="R3333" t="s">
        <v>8334</v>
      </c>
      <c r="S3333" s="20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3">
        <f t="shared" si="260"/>
        <v>100</v>
      </c>
      <c r="P3334">
        <f t="shared" si="261"/>
        <v>72.290000000000006</v>
      </c>
      <c r="Q3334" s="9" t="s">
        <v>8310</v>
      </c>
      <c r="R3334" t="s">
        <v>8334</v>
      </c>
      <c r="S3334" s="20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3">
        <f t="shared" si="260"/>
        <v>105</v>
      </c>
      <c r="P3335">
        <f t="shared" si="261"/>
        <v>32.97</v>
      </c>
      <c r="Q3335" s="9" t="s">
        <v>8310</v>
      </c>
      <c r="R3335" t="s">
        <v>8334</v>
      </c>
      <c r="S3335" s="20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3">
        <f t="shared" si="260"/>
        <v>139</v>
      </c>
      <c r="P3336">
        <f t="shared" si="261"/>
        <v>116.65</v>
      </c>
      <c r="Q3336" s="9" t="s">
        <v>8310</v>
      </c>
      <c r="R3336" t="s">
        <v>8334</v>
      </c>
      <c r="S3336" s="20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3">
        <f t="shared" si="260"/>
        <v>100</v>
      </c>
      <c r="P3337">
        <f t="shared" si="261"/>
        <v>79.62</v>
      </c>
      <c r="Q3337" s="9" t="s">
        <v>8310</v>
      </c>
      <c r="R3337" t="s">
        <v>8334</v>
      </c>
      <c r="S3337" s="20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3">
        <f t="shared" si="260"/>
        <v>100</v>
      </c>
      <c r="P3338">
        <f t="shared" si="261"/>
        <v>27.78</v>
      </c>
      <c r="Q3338" s="9" t="s">
        <v>8310</v>
      </c>
      <c r="R3338" t="s">
        <v>8334</v>
      </c>
      <c r="S3338" s="20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3">
        <f t="shared" si="260"/>
        <v>110</v>
      </c>
      <c r="P3339">
        <f t="shared" si="261"/>
        <v>81.03</v>
      </c>
      <c r="Q3339" s="9" t="s">
        <v>8310</v>
      </c>
      <c r="R3339" t="s">
        <v>8334</v>
      </c>
      <c r="S3339" s="20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3">
        <f t="shared" si="260"/>
        <v>102</v>
      </c>
      <c r="P3340">
        <f t="shared" si="261"/>
        <v>136.85</v>
      </c>
      <c r="Q3340" s="9" t="s">
        <v>8310</v>
      </c>
      <c r="R3340" t="s">
        <v>8334</v>
      </c>
      <c r="S3340" s="20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3">
        <f t="shared" si="260"/>
        <v>104</v>
      </c>
      <c r="P3341">
        <f t="shared" si="261"/>
        <v>177.62</v>
      </c>
      <c r="Q3341" s="9" t="s">
        <v>8310</v>
      </c>
      <c r="R3341" t="s">
        <v>8334</v>
      </c>
      <c r="S3341" s="20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3">
        <f t="shared" si="260"/>
        <v>138</v>
      </c>
      <c r="P3342">
        <f t="shared" si="261"/>
        <v>109.08</v>
      </c>
      <c r="Q3342" s="9" t="s">
        <v>8310</v>
      </c>
      <c r="R3342" t="s">
        <v>8334</v>
      </c>
      <c r="S3342" s="20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3">
        <f t="shared" si="260"/>
        <v>100</v>
      </c>
      <c r="P3343">
        <f t="shared" si="261"/>
        <v>119.64</v>
      </c>
      <c r="Q3343" s="9" t="s">
        <v>8310</v>
      </c>
      <c r="R3343" t="s">
        <v>8334</v>
      </c>
      <c r="S3343" s="20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3">
        <f t="shared" si="260"/>
        <v>102</v>
      </c>
      <c r="P3344">
        <f t="shared" si="261"/>
        <v>78.209999999999994</v>
      </c>
      <c r="Q3344" s="9" t="s">
        <v>8310</v>
      </c>
      <c r="R3344" t="s">
        <v>8334</v>
      </c>
      <c r="S3344" s="20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3">
        <f t="shared" si="260"/>
        <v>171</v>
      </c>
      <c r="P3345">
        <f t="shared" si="261"/>
        <v>52.17</v>
      </c>
      <c r="Q3345" s="9" t="s">
        <v>8310</v>
      </c>
      <c r="R3345" t="s">
        <v>8334</v>
      </c>
      <c r="S3345" s="20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3">
        <f t="shared" si="260"/>
        <v>101</v>
      </c>
      <c r="P3346">
        <f t="shared" si="261"/>
        <v>114.13</v>
      </c>
      <c r="Q3346" s="9" t="s">
        <v>8310</v>
      </c>
      <c r="R3346" t="s">
        <v>8334</v>
      </c>
      <c r="S3346" s="20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3">
        <f t="shared" si="260"/>
        <v>130</v>
      </c>
      <c r="P3347">
        <f t="shared" si="261"/>
        <v>50</v>
      </c>
      <c r="Q3347" s="9" t="s">
        <v>8310</v>
      </c>
      <c r="R3347" t="s">
        <v>8334</v>
      </c>
      <c r="S3347" s="20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3">
        <f t="shared" si="260"/>
        <v>110</v>
      </c>
      <c r="P3348">
        <f t="shared" si="261"/>
        <v>91.67</v>
      </c>
      <c r="Q3348" s="9" t="s">
        <v>8310</v>
      </c>
      <c r="R3348" t="s">
        <v>8334</v>
      </c>
      <c r="S3348" s="20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3">
        <f t="shared" si="260"/>
        <v>119</v>
      </c>
      <c r="P3349">
        <f t="shared" si="261"/>
        <v>108.59</v>
      </c>
      <c r="Q3349" s="9" t="s">
        <v>8310</v>
      </c>
      <c r="R3349" t="s">
        <v>8334</v>
      </c>
      <c r="S3349" s="20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3">
        <f t="shared" si="260"/>
        <v>100</v>
      </c>
      <c r="P3350">
        <f t="shared" si="261"/>
        <v>69.819999999999993</v>
      </c>
      <c r="Q3350" s="9" t="s">
        <v>8310</v>
      </c>
      <c r="R3350" t="s">
        <v>8334</v>
      </c>
      <c r="S3350" s="20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3">
        <f t="shared" si="260"/>
        <v>153</v>
      </c>
      <c r="P3351">
        <f t="shared" si="261"/>
        <v>109.57</v>
      </c>
      <c r="Q3351" s="9" t="s">
        <v>8310</v>
      </c>
      <c r="R3351" t="s">
        <v>8334</v>
      </c>
      <c r="S3351" s="20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3">
        <f t="shared" si="260"/>
        <v>104</v>
      </c>
      <c r="P3352">
        <f t="shared" si="261"/>
        <v>71.67</v>
      </c>
      <c r="Q3352" s="9" t="s">
        <v>8310</v>
      </c>
      <c r="R3352" t="s">
        <v>8334</v>
      </c>
      <c r="S3352" s="20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3">
        <f t="shared" si="260"/>
        <v>101</v>
      </c>
      <c r="P3353">
        <f t="shared" si="261"/>
        <v>93.61</v>
      </c>
      <c r="Q3353" s="9" t="s">
        <v>8310</v>
      </c>
      <c r="R3353" t="s">
        <v>8334</v>
      </c>
      <c r="S3353" s="20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3">
        <f t="shared" si="260"/>
        <v>108</v>
      </c>
      <c r="P3354">
        <f t="shared" si="261"/>
        <v>76.8</v>
      </c>
      <c r="Q3354" s="9" t="s">
        <v>8310</v>
      </c>
      <c r="R3354" t="s">
        <v>8334</v>
      </c>
      <c r="S3354" s="20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3">
        <f t="shared" si="260"/>
        <v>315</v>
      </c>
      <c r="P3355">
        <f t="shared" si="261"/>
        <v>35.799999999999997</v>
      </c>
      <c r="Q3355" s="9" t="s">
        <v>8310</v>
      </c>
      <c r="R3355" t="s">
        <v>8334</v>
      </c>
      <c r="S3355" s="20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3">
        <f t="shared" si="260"/>
        <v>102</v>
      </c>
      <c r="P3356">
        <f t="shared" si="261"/>
        <v>55.6</v>
      </c>
      <c r="Q3356" s="9" t="s">
        <v>8310</v>
      </c>
      <c r="R3356" t="s">
        <v>8334</v>
      </c>
      <c r="S3356" s="20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3">
        <f t="shared" si="260"/>
        <v>126</v>
      </c>
      <c r="P3357">
        <f t="shared" si="261"/>
        <v>147.33000000000001</v>
      </c>
      <c r="Q3357" s="9" t="s">
        <v>8310</v>
      </c>
      <c r="R3357" t="s">
        <v>8334</v>
      </c>
      <c r="S3357" s="20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3">
        <f t="shared" si="260"/>
        <v>101</v>
      </c>
      <c r="P3358">
        <f t="shared" si="261"/>
        <v>56.33</v>
      </c>
      <c r="Q3358" s="9" t="s">
        <v>8310</v>
      </c>
      <c r="R3358" t="s">
        <v>8334</v>
      </c>
      <c r="S3358" s="20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3">
        <f t="shared" si="260"/>
        <v>101</v>
      </c>
      <c r="P3359">
        <f t="shared" si="261"/>
        <v>96.19</v>
      </c>
      <c r="Q3359" s="9" t="s">
        <v>8310</v>
      </c>
      <c r="R3359" t="s">
        <v>8334</v>
      </c>
      <c r="S3359" s="20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3">
        <f t="shared" si="260"/>
        <v>103</v>
      </c>
      <c r="P3360">
        <f t="shared" si="261"/>
        <v>63.57</v>
      </c>
      <c r="Q3360" s="9" t="s">
        <v>8310</v>
      </c>
      <c r="R3360" t="s">
        <v>8334</v>
      </c>
      <c r="S3360" s="20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3">
        <f t="shared" si="260"/>
        <v>106</v>
      </c>
      <c r="P3361">
        <f t="shared" si="261"/>
        <v>184.78</v>
      </c>
      <c r="Q3361" s="9" t="s">
        <v>8310</v>
      </c>
      <c r="R3361" t="s">
        <v>8334</v>
      </c>
      <c r="S3361" s="20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3">
        <f t="shared" si="260"/>
        <v>101</v>
      </c>
      <c r="P3362">
        <f t="shared" si="261"/>
        <v>126.72</v>
      </c>
      <c r="Q3362" s="9" t="s">
        <v>8310</v>
      </c>
      <c r="R3362" t="s">
        <v>8334</v>
      </c>
      <c r="S3362" s="20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3">
        <f t="shared" si="260"/>
        <v>113</v>
      </c>
      <c r="P3363">
        <f t="shared" si="261"/>
        <v>83.43</v>
      </c>
      <c r="Q3363" s="9" t="s">
        <v>8310</v>
      </c>
      <c r="R3363" t="s">
        <v>8334</v>
      </c>
      <c r="S3363" s="20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3">
        <f t="shared" si="260"/>
        <v>218</v>
      </c>
      <c r="P3364">
        <f t="shared" si="261"/>
        <v>54.5</v>
      </c>
      <c r="Q3364" s="9" t="s">
        <v>8310</v>
      </c>
      <c r="R3364" t="s">
        <v>8334</v>
      </c>
      <c r="S3364" s="20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3">
        <f t="shared" si="260"/>
        <v>101</v>
      </c>
      <c r="P3365">
        <f t="shared" si="261"/>
        <v>302.31</v>
      </c>
      <c r="Q3365" s="9" t="s">
        <v>8310</v>
      </c>
      <c r="R3365" t="s">
        <v>8334</v>
      </c>
      <c r="S3365" s="20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3">
        <f t="shared" si="260"/>
        <v>106</v>
      </c>
      <c r="P3366">
        <f t="shared" si="261"/>
        <v>44.14</v>
      </c>
      <c r="Q3366" s="9" t="s">
        <v>8310</v>
      </c>
      <c r="R3366" t="s">
        <v>8334</v>
      </c>
      <c r="S3366" s="20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3">
        <f t="shared" si="260"/>
        <v>104</v>
      </c>
      <c r="P3367">
        <f t="shared" si="261"/>
        <v>866.67</v>
      </c>
      <c r="Q3367" s="9" t="s">
        <v>8310</v>
      </c>
      <c r="R3367" t="s">
        <v>8334</v>
      </c>
      <c r="S3367" s="20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3">
        <f t="shared" si="260"/>
        <v>221</v>
      </c>
      <c r="P3368">
        <f t="shared" si="261"/>
        <v>61.39</v>
      </c>
      <c r="Q3368" s="9" t="s">
        <v>8310</v>
      </c>
      <c r="R3368" t="s">
        <v>8334</v>
      </c>
      <c r="S3368" s="20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3">
        <f t="shared" si="260"/>
        <v>119</v>
      </c>
      <c r="P3369">
        <f t="shared" si="261"/>
        <v>29.67</v>
      </c>
      <c r="Q3369" s="9" t="s">
        <v>8310</v>
      </c>
      <c r="R3369" t="s">
        <v>8334</v>
      </c>
      <c r="S3369" s="20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3">
        <f t="shared" si="260"/>
        <v>105</v>
      </c>
      <c r="P3370">
        <f t="shared" si="261"/>
        <v>45.48</v>
      </c>
      <c r="Q3370" s="9" t="s">
        <v>8310</v>
      </c>
      <c r="R3370" t="s">
        <v>8334</v>
      </c>
      <c r="S3370" s="20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3">
        <f t="shared" si="260"/>
        <v>104</v>
      </c>
      <c r="P3371">
        <f t="shared" si="261"/>
        <v>96.2</v>
      </c>
      <c r="Q3371" s="9" t="s">
        <v>8310</v>
      </c>
      <c r="R3371" t="s">
        <v>8334</v>
      </c>
      <c r="S3371" s="20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3">
        <f t="shared" si="260"/>
        <v>118</v>
      </c>
      <c r="P3372">
        <f t="shared" si="261"/>
        <v>67.92</v>
      </c>
      <c r="Q3372" s="9" t="s">
        <v>8310</v>
      </c>
      <c r="R3372" t="s">
        <v>8334</v>
      </c>
      <c r="S3372" s="20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3">
        <f t="shared" si="260"/>
        <v>139</v>
      </c>
      <c r="P3373">
        <f t="shared" si="261"/>
        <v>30.78</v>
      </c>
      <c r="Q3373" s="9" t="s">
        <v>8310</v>
      </c>
      <c r="R3373" t="s">
        <v>8334</v>
      </c>
      <c r="S3373" s="20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3">
        <f t="shared" si="260"/>
        <v>104</v>
      </c>
      <c r="P3374">
        <f t="shared" si="261"/>
        <v>38.33</v>
      </c>
      <c r="Q3374" s="9" t="s">
        <v>8310</v>
      </c>
      <c r="R3374" t="s">
        <v>8334</v>
      </c>
      <c r="S3374" s="20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3">
        <f t="shared" si="260"/>
        <v>100</v>
      </c>
      <c r="P3375">
        <f t="shared" si="261"/>
        <v>66.83</v>
      </c>
      <c r="Q3375" s="9" t="s">
        <v>8310</v>
      </c>
      <c r="R3375" t="s">
        <v>8334</v>
      </c>
      <c r="S3375" s="20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3">
        <f t="shared" si="260"/>
        <v>107</v>
      </c>
      <c r="P3376">
        <f t="shared" si="261"/>
        <v>71.73</v>
      </c>
      <c r="Q3376" s="9" t="s">
        <v>8310</v>
      </c>
      <c r="R3376" t="s">
        <v>8334</v>
      </c>
      <c r="S3376" s="20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3">
        <f t="shared" si="260"/>
        <v>100</v>
      </c>
      <c r="P3377">
        <f t="shared" si="261"/>
        <v>176.47</v>
      </c>
      <c r="Q3377" s="9" t="s">
        <v>8310</v>
      </c>
      <c r="R3377" t="s">
        <v>8334</v>
      </c>
      <c r="S3377" s="20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3">
        <f t="shared" si="260"/>
        <v>100</v>
      </c>
      <c r="P3378">
        <f t="shared" si="261"/>
        <v>421.11</v>
      </c>
      <c r="Q3378" s="9" t="s">
        <v>8310</v>
      </c>
      <c r="R3378" t="s">
        <v>8334</v>
      </c>
      <c r="S3378" s="20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3">
        <f t="shared" si="260"/>
        <v>101</v>
      </c>
      <c r="P3379">
        <f t="shared" si="261"/>
        <v>104.99</v>
      </c>
      <c r="Q3379" s="9" t="s">
        <v>8310</v>
      </c>
      <c r="R3379" t="s">
        <v>8334</v>
      </c>
      <c r="S3379" s="20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3">
        <f t="shared" si="260"/>
        <v>108</v>
      </c>
      <c r="P3380">
        <f t="shared" si="261"/>
        <v>28.19</v>
      </c>
      <c r="Q3380" s="9" t="s">
        <v>8310</v>
      </c>
      <c r="R3380" t="s">
        <v>8334</v>
      </c>
      <c r="S3380" s="20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3">
        <f t="shared" si="260"/>
        <v>104</v>
      </c>
      <c r="P3381">
        <f t="shared" si="261"/>
        <v>54.55</v>
      </c>
      <c r="Q3381" s="9" t="s">
        <v>8310</v>
      </c>
      <c r="R3381" t="s">
        <v>8334</v>
      </c>
      <c r="S3381" s="20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3">
        <f t="shared" si="260"/>
        <v>104</v>
      </c>
      <c r="P3382">
        <f t="shared" si="261"/>
        <v>111.89</v>
      </c>
      <c r="Q3382" s="9" t="s">
        <v>8310</v>
      </c>
      <c r="R3382" t="s">
        <v>8334</v>
      </c>
      <c r="S3382" s="20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3">
        <f t="shared" si="260"/>
        <v>102</v>
      </c>
      <c r="P3383">
        <f t="shared" si="261"/>
        <v>85.21</v>
      </c>
      <c r="Q3383" s="9" t="s">
        <v>8310</v>
      </c>
      <c r="R3383" t="s">
        <v>8334</v>
      </c>
      <c r="S3383" s="20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3">
        <f t="shared" si="260"/>
        <v>101</v>
      </c>
      <c r="P3384">
        <f t="shared" si="261"/>
        <v>76.650000000000006</v>
      </c>
      <c r="Q3384" s="9" t="s">
        <v>8310</v>
      </c>
      <c r="R3384" t="s">
        <v>8334</v>
      </c>
      <c r="S3384" s="20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3">
        <f t="shared" si="260"/>
        <v>112</v>
      </c>
      <c r="P3385">
        <f t="shared" si="261"/>
        <v>65.17</v>
      </c>
      <c r="Q3385" s="9" t="s">
        <v>8310</v>
      </c>
      <c r="R3385" t="s">
        <v>8334</v>
      </c>
      <c r="S3385" s="20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3">
        <f t="shared" si="260"/>
        <v>100</v>
      </c>
      <c r="P3386">
        <f t="shared" si="261"/>
        <v>93.76</v>
      </c>
      <c r="Q3386" s="9" t="s">
        <v>8310</v>
      </c>
      <c r="R3386" t="s">
        <v>8334</v>
      </c>
      <c r="S3386" s="20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3">
        <f t="shared" si="260"/>
        <v>100</v>
      </c>
      <c r="P3387">
        <f t="shared" si="261"/>
        <v>133.33000000000001</v>
      </c>
      <c r="Q3387" s="9" t="s">
        <v>8310</v>
      </c>
      <c r="R3387" t="s">
        <v>8334</v>
      </c>
      <c r="S3387" s="20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3">
        <f t="shared" si="260"/>
        <v>105</v>
      </c>
      <c r="P3388">
        <f t="shared" si="261"/>
        <v>51.22</v>
      </c>
      <c r="Q3388" s="9" t="s">
        <v>8310</v>
      </c>
      <c r="R3388" t="s">
        <v>8334</v>
      </c>
      <c r="S3388" s="20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3">
        <f t="shared" si="260"/>
        <v>117</v>
      </c>
      <c r="P3389">
        <f t="shared" si="261"/>
        <v>100.17</v>
      </c>
      <c r="Q3389" s="9" t="s">
        <v>8310</v>
      </c>
      <c r="R3389" t="s">
        <v>8334</v>
      </c>
      <c r="S3389" s="20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3">
        <f t="shared" si="260"/>
        <v>104</v>
      </c>
      <c r="P3390">
        <f t="shared" si="261"/>
        <v>34.6</v>
      </c>
      <c r="Q3390" s="9" t="s">
        <v>8310</v>
      </c>
      <c r="R3390" t="s">
        <v>8334</v>
      </c>
      <c r="S3390" s="20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3">
        <f t="shared" si="260"/>
        <v>115</v>
      </c>
      <c r="P3391">
        <f t="shared" si="261"/>
        <v>184.68</v>
      </c>
      <c r="Q3391" s="9" t="s">
        <v>8310</v>
      </c>
      <c r="R3391" t="s">
        <v>8334</v>
      </c>
      <c r="S3391" s="20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3">
        <f t="shared" si="260"/>
        <v>102</v>
      </c>
      <c r="P3392">
        <f t="shared" si="261"/>
        <v>69.819999999999993</v>
      </c>
      <c r="Q3392" s="9" t="s">
        <v>8310</v>
      </c>
      <c r="R3392" t="s">
        <v>8334</v>
      </c>
      <c r="S3392" s="20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3">
        <f t="shared" si="260"/>
        <v>223</v>
      </c>
      <c r="P3393">
        <f t="shared" si="261"/>
        <v>61.94</v>
      </c>
      <c r="Q3393" s="9" t="s">
        <v>8310</v>
      </c>
      <c r="R3393" t="s">
        <v>8334</v>
      </c>
      <c r="S3393" s="20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3">
        <f t="shared" ref="O3394:O3457" si="265">ROUND(E3394/D3394*100,0)</f>
        <v>100</v>
      </c>
      <c r="P3394">
        <f t="shared" ref="P3394:P3457" si="266">IFERROR(ROUND(E3394/L3394,2),0)</f>
        <v>41.67</v>
      </c>
      <c r="Q3394" s="9" t="s">
        <v>8310</v>
      </c>
      <c r="R3394" t="s">
        <v>8334</v>
      </c>
      <c r="S3394" s="20">
        <f t="shared" ref="S3394:S3457" si="267">(((J3394/60)/60)/24)+DATE(1970,1,1)</f>
        <v>42446.845543981486</v>
      </c>
      <c r="T3394" s="14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3">
        <f t="shared" si="265"/>
        <v>106</v>
      </c>
      <c r="P3395">
        <f t="shared" si="266"/>
        <v>36.07</v>
      </c>
      <c r="Q3395" s="9" t="s">
        <v>8310</v>
      </c>
      <c r="R3395" t="s">
        <v>8334</v>
      </c>
      <c r="S3395" s="20">
        <f t="shared" si="267"/>
        <v>41923.921643518523</v>
      </c>
      <c r="T3395" s="14">
        <f t="shared" si="268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3">
        <f t="shared" si="265"/>
        <v>142</v>
      </c>
      <c r="P3396">
        <f t="shared" si="266"/>
        <v>29</v>
      </c>
      <c r="Q3396" s="9" t="s">
        <v>8310</v>
      </c>
      <c r="R3396" t="s">
        <v>8334</v>
      </c>
      <c r="S3396" s="20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3">
        <f t="shared" si="265"/>
        <v>184</v>
      </c>
      <c r="P3397">
        <f t="shared" si="266"/>
        <v>24.21</v>
      </c>
      <c r="Q3397" s="9" t="s">
        <v>8310</v>
      </c>
      <c r="R3397" t="s">
        <v>8334</v>
      </c>
      <c r="S3397" s="20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3">
        <f t="shared" si="265"/>
        <v>104</v>
      </c>
      <c r="P3398">
        <f t="shared" si="266"/>
        <v>55.89</v>
      </c>
      <c r="Q3398" s="9" t="s">
        <v>8310</v>
      </c>
      <c r="R3398" t="s">
        <v>8334</v>
      </c>
      <c r="S3398" s="20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3">
        <f t="shared" si="265"/>
        <v>112</v>
      </c>
      <c r="P3399">
        <f t="shared" si="266"/>
        <v>11.67</v>
      </c>
      <c r="Q3399" s="9" t="s">
        <v>8310</v>
      </c>
      <c r="R3399" t="s">
        <v>8334</v>
      </c>
      <c r="S3399" s="20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3">
        <f t="shared" si="265"/>
        <v>111</v>
      </c>
      <c r="P3400">
        <f t="shared" si="266"/>
        <v>68.349999999999994</v>
      </c>
      <c r="Q3400" s="9" t="s">
        <v>8310</v>
      </c>
      <c r="R3400" t="s">
        <v>8334</v>
      </c>
      <c r="S3400" s="20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3">
        <f t="shared" si="265"/>
        <v>104</v>
      </c>
      <c r="P3401">
        <f t="shared" si="266"/>
        <v>27.07</v>
      </c>
      <c r="Q3401" s="9" t="s">
        <v>8310</v>
      </c>
      <c r="R3401" t="s">
        <v>8334</v>
      </c>
      <c r="S3401" s="20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3">
        <f t="shared" si="265"/>
        <v>100</v>
      </c>
      <c r="P3402">
        <f t="shared" si="266"/>
        <v>118.13</v>
      </c>
      <c r="Q3402" s="9" t="s">
        <v>8310</v>
      </c>
      <c r="R3402" t="s">
        <v>8334</v>
      </c>
      <c r="S3402" s="20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3">
        <f t="shared" si="265"/>
        <v>102</v>
      </c>
      <c r="P3403">
        <f t="shared" si="266"/>
        <v>44.76</v>
      </c>
      <c r="Q3403" s="9" t="s">
        <v>8310</v>
      </c>
      <c r="R3403" t="s">
        <v>8334</v>
      </c>
      <c r="S3403" s="20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3">
        <f t="shared" si="265"/>
        <v>110</v>
      </c>
      <c r="P3404">
        <f t="shared" si="266"/>
        <v>99.79</v>
      </c>
      <c r="Q3404" s="9" t="s">
        <v>8310</v>
      </c>
      <c r="R3404" t="s">
        <v>8334</v>
      </c>
      <c r="S3404" s="20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3">
        <f t="shared" si="265"/>
        <v>100</v>
      </c>
      <c r="P3405">
        <f t="shared" si="266"/>
        <v>117.65</v>
      </c>
      <c r="Q3405" s="9" t="s">
        <v>8310</v>
      </c>
      <c r="R3405" t="s">
        <v>8334</v>
      </c>
      <c r="S3405" s="20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3">
        <f t="shared" si="265"/>
        <v>122</v>
      </c>
      <c r="P3406">
        <f t="shared" si="266"/>
        <v>203.33</v>
      </c>
      <c r="Q3406" s="9" t="s">
        <v>8310</v>
      </c>
      <c r="R3406" t="s">
        <v>8334</v>
      </c>
      <c r="S3406" s="20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3">
        <f t="shared" si="265"/>
        <v>138</v>
      </c>
      <c r="P3407">
        <f t="shared" si="266"/>
        <v>28.32</v>
      </c>
      <c r="Q3407" s="9" t="s">
        <v>8310</v>
      </c>
      <c r="R3407" t="s">
        <v>8334</v>
      </c>
      <c r="S3407" s="20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3">
        <f t="shared" si="265"/>
        <v>100</v>
      </c>
      <c r="P3408">
        <f t="shared" si="266"/>
        <v>110.23</v>
      </c>
      <c r="Q3408" s="9" t="s">
        <v>8310</v>
      </c>
      <c r="R3408" t="s">
        <v>8334</v>
      </c>
      <c r="S3408" s="20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3">
        <f t="shared" si="265"/>
        <v>107</v>
      </c>
      <c r="P3409">
        <f t="shared" si="266"/>
        <v>31.97</v>
      </c>
      <c r="Q3409" s="9" t="s">
        <v>8310</v>
      </c>
      <c r="R3409" t="s">
        <v>8334</v>
      </c>
      <c r="S3409" s="20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3">
        <f t="shared" si="265"/>
        <v>211</v>
      </c>
      <c r="P3410">
        <f t="shared" si="266"/>
        <v>58.61</v>
      </c>
      <c r="Q3410" s="9" t="s">
        <v>8310</v>
      </c>
      <c r="R3410" t="s">
        <v>8334</v>
      </c>
      <c r="S3410" s="20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3">
        <f t="shared" si="265"/>
        <v>124</v>
      </c>
      <c r="P3411">
        <f t="shared" si="266"/>
        <v>29.43</v>
      </c>
      <c r="Q3411" s="9" t="s">
        <v>8310</v>
      </c>
      <c r="R3411" t="s">
        <v>8334</v>
      </c>
      <c r="S3411" s="20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3">
        <f t="shared" si="265"/>
        <v>109</v>
      </c>
      <c r="P3412">
        <f t="shared" si="266"/>
        <v>81.38</v>
      </c>
      <c r="Q3412" s="9" t="s">
        <v>8310</v>
      </c>
      <c r="R3412" t="s">
        <v>8334</v>
      </c>
      <c r="S3412" s="20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3">
        <f t="shared" si="265"/>
        <v>104</v>
      </c>
      <c r="P3413">
        <f t="shared" si="266"/>
        <v>199.17</v>
      </c>
      <c r="Q3413" s="9" t="s">
        <v>8310</v>
      </c>
      <c r="R3413" t="s">
        <v>8334</v>
      </c>
      <c r="S3413" s="20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3">
        <f t="shared" si="265"/>
        <v>100</v>
      </c>
      <c r="P3414">
        <f t="shared" si="266"/>
        <v>115.38</v>
      </c>
      <c r="Q3414" s="9" t="s">
        <v>8310</v>
      </c>
      <c r="R3414" t="s">
        <v>8334</v>
      </c>
      <c r="S3414" s="20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3">
        <f t="shared" si="265"/>
        <v>130</v>
      </c>
      <c r="P3415">
        <f t="shared" si="266"/>
        <v>46.43</v>
      </c>
      <c r="Q3415" s="9" t="s">
        <v>8310</v>
      </c>
      <c r="R3415" t="s">
        <v>8334</v>
      </c>
      <c r="S3415" s="20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3">
        <f t="shared" si="265"/>
        <v>104</v>
      </c>
      <c r="P3416">
        <f t="shared" si="266"/>
        <v>70.569999999999993</v>
      </c>
      <c r="Q3416" s="9" t="s">
        <v>8310</v>
      </c>
      <c r="R3416" t="s">
        <v>8334</v>
      </c>
      <c r="S3416" s="20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3">
        <f t="shared" si="265"/>
        <v>100</v>
      </c>
      <c r="P3417">
        <f t="shared" si="266"/>
        <v>22.22</v>
      </c>
      <c r="Q3417" s="9" t="s">
        <v>8310</v>
      </c>
      <c r="R3417" t="s">
        <v>8334</v>
      </c>
      <c r="S3417" s="20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3">
        <f t="shared" si="265"/>
        <v>120</v>
      </c>
      <c r="P3418">
        <f t="shared" si="266"/>
        <v>159.47</v>
      </c>
      <c r="Q3418" s="9" t="s">
        <v>8310</v>
      </c>
      <c r="R3418" t="s">
        <v>8334</v>
      </c>
      <c r="S3418" s="20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3">
        <f t="shared" si="265"/>
        <v>100</v>
      </c>
      <c r="P3419">
        <f t="shared" si="266"/>
        <v>37.78</v>
      </c>
      <c r="Q3419" s="9" t="s">
        <v>8310</v>
      </c>
      <c r="R3419" t="s">
        <v>8334</v>
      </c>
      <c r="S3419" s="20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3">
        <f t="shared" si="265"/>
        <v>101</v>
      </c>
      <c r="P3420">
        <f t="shared" si="266"/>
        <v>72.05</v>
      </c>
      <c r="Q3420" s="9" t="s">
        <v>8310</v>
      </c>
      <c r="R3420" t="s">
        <v>8334</v>
      </c>
      <c r="S3420" s="20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3">
        <f t="shared" si="265"/>
        <v>107</v>
      </c>
      <c r="P3421">
        <f t="shared" si="266"/>
        <v>63.7</v>
      </c>
      <c r="Q3421" s="9" t="s">
        <v>8310</v>
      </c>
      <c r="R3421" t="s">
        <v>8334</v>
      </c>
      <c r="S3421" s="20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3">
        <f t="shared" si="265"/>
        <v>138</v>
      </c>
      <c r="P3422">
        <f t="shared" si="266"/>
        <v>28.41</v>
      </c>
      <c r="Q3422" s="9" t="s">
        <v>8310</v>
      </c>
      <c r="R3422" t="s">
        <v>8334</v>
      </c>
      <c r="S3422" s="20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3">
        <f t="shared" si="265"/>
        <v>101</v>
      </c>
      <c r="P3423">
        <f t="shared" si="266"/>
        <v>103.21</v>
      </c>
      <c r="Q3423" s="9" t="s">
        <v>8310</v>
      </c>
      <c r="R3423" t="s">
        <v>8334</v>
      </c>
      <c r="S3423" s="20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3">
        <f t="shared" si="265"/>
        <v>109</v>
      </c>
      <c r="P3424">
        <f t="shared" si="266"/>
        <v>71.150000000000006</v>
      </c>
      <c r="Q3424" s="9" t="s">
        <v>8310</v>
      </c>
      <c r="R3424" t="s">
        <v>8334</v>
      </c>
      <c r="S3424" s="20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3">
        <f t="shared" si="265"/>
        <v>140</v>
      </c>
      <c r="P3425">
        <f t="shared" si="266"/>
        <v>35</v>
      </c>
      <c r="Q3425" s="9" t="s">
        <v>8310</v>
      </c>
      <c r="R3425" t="s">
        <v>8334</v>
      </c>
      <c r="S3425" s="20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3">
        <f t="shared" si="265"/>
        <v>104</v>
      </c>
      <c r="P3426">
        <f t="shared" si="266"/>
        <v>81.78</v>
      </c>
      <c r="Q3426" s="9" t="s">
        <v>8310</v>
      </c>
      <c r="R3426" t="s">
        <v>8334</v>
      </c>
      <c r="S3426" s="20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3">
        <f t="shared" si="265"/>
        <v>103</v>
      </c>
      <c r="P3427">
        <f t="shared" si="266"/>
        <v>297.02999999999997</v>
      </c>
      <c r="Q3427" s="9" t="s">
        <v>8310</v>
      </c>
      <c r="R3427" t="s">
        <v>8334</v>
      </c>
      <c r="S3427" s="20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3">
        <f t="shared" si="265"/>
        <v>108</v>
      </c>
      <c r="P3428">
        <f t="shared" si="266"/>
        <v>46.61</v>
      </c>
      <c r="Q3428" s="9" t="s">
        <v>8310</v>
      </c>
      <c r="R3428" t="s">
        <v>8334</v>
      </c>
      <c r="S3428" s="20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3">
        <f t="shared" si="265"/>
        <v>100</v>
      </c>
      <c r="P3429">
        <f t="shared" si="266"/>
        <v>51.72</v>
      </c>
      <c r="Q3429" s="9" t="s">
        <v>8310</v>
      </c>
      <c r="R3429" t="s">
        <v>8334</v>
      </c>
      <c r="S3429" s="20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3">
        <f t="shared" si="265"/>
        <v>103</v>
      </c>
      <c r="P3430">
        <f t="shared" si="266"/>
        <v>40.29</v>
      </c>
      <c r="Q3430" s="9" t="s">
        <v>8310</v>
      </c>
      <c r="R3430" t="s">
        <v>8334</v>
      </c>
      <c r="S3430" s="20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3">
        <f t="shared" si="265"/>
        <v>130</v>
      </c>
      <c r="P3431">
        <f t="shared" si="266"/>
        <v>16.25</v>
      </c>
      <c r="Q3431" s="9" t="s">
        <v>8310</v>
      </c>
      <c r="R3431" t="s">
        <v>8334</v>
      </c>
      <c r="S3431" s="20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3">
        <f t="shared" si="265"/>
        <v>109</v>
      </c>
      <c r="P3432">
        <f t="shared" si="266"/>
        <v>30.15</v>
      </c>
      <c r="Q3432" s="9" t="s">
        <v>8310</v>
      </c>
      <c r="R3432" t="s">
        <v>8334</v>
      </c>
      <c r="S3432" s="20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3">
        <f t="shared" si="265"/>
        <v>100</v>
      </c>
      <c r="P3433">
        <f t="shared" si="266"/>
        <v>95.24</v>
      </c>
      <c r="Q3433" s="9" t="s">
        <v>8310</v>
      </c>
      <c r="R3433" t="s">
        <v>8334</v>
      </c>
      <c r="S3433" s="20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3">
        <f t="shared" si="265"/>
        <v>110</v>
      </c>
      <c r="P3434">
        <f t="shared" si="266"/>
        <v>52.21</v>
      </c>
      <c r="Q3434" s="9" t="s">
        <v>8310</v>
      </c>
      <c r="R3434" t="s">
        <v>8334</v>
      </c>
      <c r="S3434" s="20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3">
        <f t="shared" si="265"/>
        <v>100</v>
      </c>
      <c r="P3435">
        <f t="shared" si="266"/>
        <v>134.15</v>
      </c>
      <c r="Q3435" s="9" t="s">
        <v>8310</v>
      </c>
      <c r="R3435" t="s">
        <v>8334</v>
      </c>
      <c r="S3435" s="20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3">
        <f t="shared" si="265"/>
        <v>106</v>
      </c>
      <c r="P3436">
        <f t="shared" si="266"/>
        <v>62.83</v>
      </c>
      <c r="Q3436" s="9" t="s">
        <v>8310</v>
      </c>
      <c r="R3436" t="s">
        <v>8334</v>
      </c>
      <c r="S3436" s="20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3">
        <f t="shared" si="265"/>
        <v>112</v>
      </c>
      <c r="P3437">
        <f t="shared" si="266"/>
        <v>58.95</v>
      </c>
      <c r="Q3437" s="9" t="s">
        <v>8310</v>
      </c>
      <c r="R3437" t="s">
        <v>8334</v>
      </c>
      <c r="S3437" s="20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3">
        <f t="shared" si="265"/>
        <v>106</v>
      </c>
      <c r="P3438">
        <f t="shared" si="266"/>
        <v>143.11000000000001</v>
      </c>
      <c r="Q3438" s="9" t="s">
        <v>8310</v>
      </c>
      <c r="R3438" t="s">
        <v>8334</v>
      </c>
      <c r="S3438" s="20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3">
        <f t="shared" si="265"/>
        <v>101</v>
      </c>
      <c r="P3439">
        <f t="shared" si="266"/>
        <v>84.17</v>
      </c>
      <c r="Q3439" s="9" t="s">
        <v>8310</v>
      </c>
      <c r="R3439" t="s">
        <v>8334</v>
      </c>
      <c r="S3439" s="20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3">
        <f t="shared" si="265"/>
        <v>104</v>
      </c>
      <c r="P3440">
        <f t="shared" si="266"/>
        <v>186.07</v>
      </c>
      <c r="Q3440" s="9" t="s">
        <v>8310</v>
      </c>
      <c r="R3440" t="s">
        <v>8334</v>
      </c>
      <c r="S3440" s="20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3">
        <f t="shared" si="265"/>
        <v>135</v>
      </c>
      <c r="P3441">
        <f t="shared" si="266"/>
        <v>89.79</v>
      </c>
      <c r="Q3441" s="9" t="s">
        <v>8310</v>
      </c>
      <c r="R3441" t="s">
        <v>8334</v>
      </c>
      <c r="S3441" s="20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3">
        <f t="shared" si="265"/>
        <v>105</v>
      </c>
      <c r="P3442">
        <f t="shared" si="266"/>
        <v>64.16</v>
      </c>
      <c r="Q3442" s="9" t="s">
        <v>8310</v>
      </c>
      <c r="R3442" t="s">
        <v>8334</v>
      </c>
      <c r="S3442" s="20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3">
        <f t="shared" si="265"/>
        <v>103</v>
      </c>
      <c r="P3443">
        <f t="shared" si="266"/>
        <v>59.65</v>
      </c>
      <c r="Q3443" s="9" t="s">
        <v>8310</v>
      </c>
      <c r="R3443" t="s">
        <v>8334</v>
      </c>
      <c r="S3443" s="20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3">
        <f t="shared" si="265"/>
        <v>100</v>
      </c>
      <c r="P3444">
        <f t="shared" si="266"/>
        <v>31.25</v>
      </c>
      <c r="Q3444" s="9" t="s">
        <v>8310</v>
      </c>
      <c r="R3444" t="s">
        <v>8334</v>
      </c>
      <c r="S3444" s="20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3">
        <f t="shared" si="265"/>
        <v>186</v>
      </c>
      <c r="P3445">
        <f t="shared" si="266"/>
        <v>41.22</v>
      </c>
      <c r="Q3445" s="9" t="s">
        <v>8310</v>
      </c>
      <c r="R3445" t="s">
        <v>8334</v>
      </c>
      <c r="S3445" s="20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3">
        <f t="shared" si="265"/>
        <v>289</v>
      </c>
      <c r="P3446">
        <f t="shared" si="266"/>
        <v>43.35</v>
      </c>
      <c r="Q3446" s="9" t="s">
        <v>8310</v>
      </c>
      <c r="R3446" t="s">
        <v>8334</v>
      </c>
      <c r="S3446" s="20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3">
        <f t="shared" si="265"/>
        <v>100</v>
      </c>
      <c r="P3447">
        <f t="shared" si="266"/>
        <v>64.52</v>
      </c>
      <c r="Q3447" s="9" t="s">
        <v>8310</v>
      </c>
      <c r="R3447" t="s">
        <v>8334</v>
      </c>
      <c r="S3447" s="20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3">
        <f t="shared" si="265"/>
        <v>108</v>
      </c>
      <c r="P3448">
        <f t="shared" si="266"/>
        <v>43.28</v>
      </c>
      <c r="Q3448" s="9" t="s">
        <v>8310</v>
      </c>
      <c r="R3448" t="s">
        <v>8334</v>
      </c>
      <c r="S3448" s="20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3">
        <f t="shared" si="265"/>
        <v>108</v>
      </c>
      <c r="P3449">
        <f t="shared" si="266"/>
        <v>77</v>
      </c>
      <c r="Q3449" s="9" t="s">
        <v>8310</v>
      </c>
      <c r="R3449" t="s">
        <v>8334</v>
      </c>
      <c r="S3449" s="20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3">
        <f t="shared" si="265"/>
        <v>110</v>
      </c>
      <c r="P3450">
        <f t="shared" si="266"/>
        <v>51.22</v>
      </c>
      <c r="Q3450" s="9" t="s">
        <v>8310</v>
      </c>
      <c r="R3450" t="s">
        <v>8334</v>
      </c>
      <c r="S3450" s="20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3">
        <f t="shared" si="265"/>
        <v>171</v>
      </c>
      <c r="P3451">
        <f t="shared" si="266"/>
        <v>68.25</v>
      </c>
      <c r="Q3451" s="9" t="s">
        <v>8310</v>
      </c>
      <c r="R3451" t="s">
        <v>8334</v>
      </c>
      <c r="S3451" s="20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3">
        <f t="shared" si="265"/>
        <v>152</v>
      </c>
      <c r="P3452">
        <f t="shared" si="266"/>
        <v>19.489999999999998</v>
      </c>
      <c r="Q3452" s="9" t="s">
        <v>8310</v>
      </c>
      <c r="R3452" t="s">
        <v>8334</v>
      </c>
      <c r="S3452" s="20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3">
        <f t="shared" si="265"/>
        <v>101</v>
      </c>
      <c r="P3453">
        <f t="shared" si="266"/>
        <v>41.13</v>
      </c>
      <c r="Q3453" s="9" t="s">
        <v>8310</v>
      </c>
      <c r="R3453" t="s">
        <v>8334</v>
      </c>
      <c r="S3453" s="20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3">
        <f t="shared" si="265"/>
        <v>153</v>
      </c>
      <c r="P3454">
        <f t="shared" si="266"/>
        <v>41.41</v>
      </c>
      <c r="Q3454" s="9" t="s">
        <v>8310</v>
      </c>
      <c r="R3454" t="s">
        <v>8334</v>
      </c>
      <c r="S3454" s="20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3">
        <f t="shared" si="265"/>
        <v>128</v>
      </c>
      <c r="P3455">
        <f t="shared" si="266"/>
        <v>27.5</v>
      </c>
      <c r="Q3455" s="9" t="s">
        <v>8310</v>
      </c>
      <c r="R3455" t="s">
        <v>8334</v>
      </c>
      <c r="S3455" s="20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3">
        <f t="shared" si="265"/>
        <v>101</v>
      </c>
      <c r="P3456">
        <f t="shared" si="266"/>
        <v>33.57</v>
      </c>
      <c r="Q3456" s="9" t="s">
        <v>8310</v>
      </c>
      <c r="R3456" t="s">
        <v>8334</v>
      </c>
      <c r="S3456" s="20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3">
        <f t="shared" si="265"/>
        <v>101</v>
      </c>
      <c r="P3457">
        <f t="shared" si="266"/>
        <v>145.87</v>
      </c>
      <c r="Q3457" s="9" t="s">
        <v>8310</v>
      </c>
      <c r="R3457" t="s">
        <v>8334</v>
      </c>
      <c r="S3457" s="20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3">
        <f t="shared" ref="O3458:O3521" si="270">ROUND(E3458/D3458*100,0)</f>
        <v>191</v>
      </c>
      <c r="P3458">
        <f t="shared" ref="P3458:P3521" si="271">IFERROR(ROUND(E3458/L3458,2),0)</f>
        <v>358.69</v>
      </c>
      <c r="Q3458" s="9" t="s">
        <v>8310</v>
      </c>
      <c r="R3458" t="s">
        <v>8334</v>
      </c>
      <c r="S3458" s="20">
        <f t="shared" ref="S3458:S3521" si="272">(((J3458/60)/60)/24)+DATE(1970,1,1)</f>
        <v>41821.205636574072</v>
      </c>
      <c r="T3458" s="14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3">
        <f t="shared" si="270"/>
        <v>140</v>
      </c>
      <c r="P3459">
        <f t="shared" si="271"/>
        <v>50.98</v>
      </c>
      <c r="Q3459" s="9" t="s">
        <v>8310</v>
      </c>
      <c r="R3459" t="s">
        <v>8334</v>
      </c>
      <c r="S3459" s="20">
        <f t="shared" si="272"/>
        <v>42016.706678240742</v>
      </c>
      <c r="T3459" s="14">
        <f t="shared" si="273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3">
        <f t="shared" si="270"/>
        <v>124</v>
      </c>
      <c r="P3460">
        <f t="shared" si="271"/>
        <v>45.04</v>
      </c>
      <c r="Q3460" s="9" t="s">
        <v>8310</v>
      </c>
      <c r="R3460" t="s">
        <v>8334</v>
      </c>
      <c r="S3460" s="20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3">
        <f t="shared" si="270"/>
        <v>126</v>
      </c>
      <c r="P3461">
        <f t="shared" si="271"/>
        <v>17.53</v>
      </c>
      <c r="Q3461" s="9" t="s">
        <v>8310</v>
      </c>
      <c r="R3461" t="s">
        <v>8334</v>
      </c>
      <c r="S3461" s="20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3">
        <f t="shared" si="270"/>
        <v>190</v>
      </c>
      <c r="P3462">
        <f t="shared" si="271"/>
        <v>50</v>
      </c>
      <c r="Q3462" s="9" t="s">
        <v>8310</v>
      </c>
      <c r="R3462" t="s">
        <v>8334</v>
      </c>
      <c r="S3462" s="20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3">
        <f t="shared" si="270"/>
        <v>139</v>
      </c>
      <c r="P3463">
        <f t="shared" si="271"/>
        <v>57.92</v>
      </c>
      <c r="Q3463" s="9" t="s">
        <v>8310</v>
      </c>
      <c r="R3463" t="s">
        <v>8334</v>
      </c>
      <c r="S3463" s="20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3">
        <f t="shared" si="270"/>
        <v>202</v>
      </c>
      <c r="P3464">
        <f t="shared" si="271"/>
        <v>29.71</v>
      </c>
      <c r="Q3464" s="9" t="s">
        <v>8310</v>
      </c>
      <c r="R3464" t="s">
        <v>8334</v>
      </c>
      <c r="S3464" s="20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3">
        <f t="shared" si="270"/>
        <v>103</v>
      </c>
      <c r="P3465">
        <f t="shared" si="271"/>
        <v>90.68</v>
      </c>
      <c r="Q3465" s="9" t="s">
        <v>8310</v>
      </c>
      <c r="R3465" t="s">
        <v>8334</v>
      </c>
      <c r="S3465" s="20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3">
        <f t="shared" si="270"/>
        <v>102</v>
      </c>
      <c r="P3466">
        <f t="shared" si="271"/>
        <v>55.01</v>
      </c>
      <c r="Q3466" s="9" t="s">
        <v>8310</v>
      </c>
      <c r="R3466" t="s">
        <v>8334</v>
      </c>
      <c r="S3466" s="20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3">
        <f t="shared" si="270"/>
        <v>103</v>
      </c>
      <c r="P3467">
        <f t="shared" si="271"/>
        <v>57.22</v>
      </c>
      <c r="Q3467" s="9" t="s">
        <v>8310</v>
      </c>
      <c r="R3467" t="s">
        <v>8334</v>
      </c>
      <c r="S3467" s="20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3">
        <f t="shared" si="270"/>
        <v>127</v>
      </c>
      <c r="P3468">
        <f t="shared" si="271"/>
        <v>72.95</v>
      </c>
      <c r="Q3468" s="9" t="s">
        <v>8310</v>
      </c>
      <c r="R3468" t="s">
        <v>8334</v>
      </c>
      <c r="S3468" s="20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5.6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3">
        <f t="shared" si="270"/>
        <v>101</v>
      </c>
      <c r="P3469">
        <f t="shared" si="271"/>
        <v>64.47</v>
      </c>
      <c r="Q3469" s="9" t="s">
        <v>8310</v>
      </c>
      <c r="R3469" t="s">
        <v>8334</v>
      </c>
      <c r="S3469" s="20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3">
        <f t="shared" si="270"/>
        <v>122</v>
      </c>
      <c r="P3470">
        <f t="shared" si="271"/>
        <v>716.35</v>
      </c>
      <c r="Q3470" s="9" t="s">
        <v>8310</v>
      </c>
      <c r="R3470" t="s">
        <v>8334</v>
      </c>
      <c r="S3470" s="20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3">
        <f t="shared" si="270"/>
        <v>113</v>
      </c>
      <c r="P3471">
        <f t="shared" si="271"/>
        <v>50.4</v>
      </c>
      <c r="Q3471" s="9" t="s">
        <v>8310</v>
      </c>
      <c r="R3471" t="s">
        <v>8334</v>
      </c>
      <c r="S3471" s="20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3">
        <f t="shared" si="270"/>
        <v>150</v>
      </c>
      <c r="P3472">
        <f t="shared" si="271"/>
        <v>41.67</v>
      </c>
      <c r="Q3472" s="9" t="s">
        <v>8310</v>
      </c>
      <c r="R3472" t="s">
        <v>8334</v>
      </c>
      <c r="S3472" s="20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3">
        <f t="shared" si="270"/>
        <v>215</v>
      </c>
      <c r="P3473">
        <f t="shared" si="271"/>
        <v>35.770000000000003</v>
      </c>
      <c r="Q3473" s="9" t="s">
        <v>8310</v>
      </c>
      <c r="R3473" t="s">
        <v>8334</v>
      </c>
      <c r="S3473" s="20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3">
        <f t="shared" si="270"/>
        <v>102</v>
      </c>
      <c r="P3474">
        <f t="shared" si="271"/>
        <v>88.74</v>
      </c>
      <c r="Q3474" s="9" t="s">
        <v>8310</v>
      </c>
      <c r="R3474" t="s">
        <v>8334</v>
      </c>
      <c r="S3474" s="20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3">
        <f t="shared" si="270"/>
        <v>100</v>
      </c>
      <c r="P3475">
        <f t="shared" si="271"/>
        <v>148.47999999999999</v>
      </c>
      <c r="Q3475" s="9" t="s">
        <v>8310</v>
      </c>
      <c r="R3475" t="s">
        <v>8334</v>
      </c>
      <c r="S3475" s="20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3">
        <f t="shared" si="270"/>
        <v>101</v>
      </c>
      <c r="P3476">
        <f t="shared" si="271"/>
        <v>51.79</v>
      </c>
      <c r="Q3476" s="9" t="s">
        <v>8310</v>
      </c>
      <c r="R3476" t="s">
        <v>8334</v>
      </c>
      <c r="S3476" s="20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3">
        <f t="shared" si="270"/>
        <v>113</v>
      </c>
      <c r="P3477">
        <f t="shared" si="271"/>
        <v>20</v>
      </c>
      <c r="Q3477" s="9" t="s">
        <v>8310</v>
      </c>
      <c r="R3477" t="s">
        <v>8334</v>
      </c>
      <c r="S3477" s="20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3">
        <f t="shared" si="270"/>
        <v>104</v>
      </c>
      <c r="P3478">
        <f t="shared" si="271"/>
        <v>52</v>
      </c>
      <c r="Q3478" s="9" t="s">
        <v>8310</v>
      </c>
      <c r="R3478" t="s">
        <v>8334</v>
      </c>
      <c r="S3478" s="20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3">
        <f t="shared" si="270"/>
        <v>115</v>
      </c>
      <c r="P3479">
        <f t="shared" si="271"/>
        <v>53.23</v>
      </c>
      <c r="Q3479" s="9" t="s">
        <v>8310</v>
      </c>
      <c r="R3479" t="s">
        <v>8334</v>
      </c>
      <c r="S3479" s="20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3">
        <f t="shared" si="270"/>
        <v>113</v>
      </c>
      <c r="P3480">
        <f t="shared" si="271"/>
        <v>39.6</v>
      </c>
      <c r="Q3480" s="9" t="s">
        <v>8310</v>
      </c>
      <c r="R3480" t="s">
        <v>8334</v>
      </c>
      <c r="S3480" s="20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3">
        <f t="shared" si="270"/>
        <v>128</v>
      </c>
      <c r="P3481">
        <f t="shared" si="271"/>
        <v>34.25</v>
      </c>
      <c r="Q3481" s="9" t="s">
        <v>8310</v>
      </c>
      <c r="R3481" t="s">
        <v>8334</v>
      </c>
      <c r="S3481" s="20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3">
        <f t="shared" si="270"/>
        <v>143</v>
      </c>
      <c r="P3482">
        <f t="shared" si="271"/>
        <v>164.62</v>
      </c>
      <c r="Q3482" s="9" t="s">
        <v>8310</v>
      </c>
      <c r="R3482" t="s">
        <v>8334</v>
      </c>
      <c r="S3482" s="20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3">
        <f t="shared" si="270"/>
        <v>119</v>
      </c>
      <c r="P3483">
        <f t="shared" si="271"/>
        <v>125.05</v>
      </c>
      <c r="Q3483" s="9" t="s">
        <v>8310</v>
      </c>
      <c r="R3483" t="s">
        <v>8334</v>
      </c>
      <c r="S3483" s="20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3">
        <f t="shared" si="270"/>
        <v>138</v>
      </c>
      <c r="P3484">
        <f t="shared" si="271"/>
        <v>51.88</v>
      </c>
      <c r="Q3484" s="9" t="s">
        <v>8310</v>
      </c>
      <c r="R3484" t="s">
        <v>8334</v>
      </c>
      <c r="S3484" s="20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3">
        <f t="shared" si="270"/>
        <v>160</v>
      </c>
      <c r="P3485">
        <f t="shared" si="271"/>
        <v>40.29</v>
      </c>
      <c r="Q3485" s="9" t="s">
        <v>8310</v>
      </c>
      <c r="R3485" t="s">
        <v>8334</v>
      </c>
      <c r="S3485" s="20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3">
        <f t="shared" si="270"/>
        <v>114</v>
      </c>
      <c r="P3486">
        <f t="shared" si="271"/>
        <v>64.91</v>
      </c>
      <c r="Q3486" s="9" t="s">
        <v>8310</v>
      </c>
      <c r="R3486" t="s">
        <v>8334</v>
      </c>
      <c r="S3486" s="20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3">
        <f t="shared" si="270"/>
        <v>101</v>
      </c>
      <c r="P3487">
        <f t="shared" si="271"/>
        <v>55.33</v>
      </c>
      <c r="Q3487" s="9" t="s">
        <v>8310</v>
      </c>
      <c r="R3487" t="s">
        <v>8334</v>
      </c>
      <c r="S3487" s="20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3">
        <f t="shared" si="270"/>
        <v>155</v>
      </c>
      <c r="P3488">
        <f t="shared" si="271"/>
        <v>83.14</v>
      </c>
      <c r="Q3488" s="9" t="s">
        <v>8310</v>
      </c>
      <c r="R3488" t="s">
        <v>8334</v>
      </c>
      <c r="S3488" s="20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3">
        <f t="shared" si="270"/>
        <v>128</v>
      </c>
      <c r="P3489">
        <f t="shared" si="271"/>
        <v>38.71</v>
      </c>
      <c r="Q3489" s="9" t="s">
        <v>8310</v>
      </c>
      <c r="R3489" t="s">
        <v>8334</v>
      </c>
      <c r="S3489" s="20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3">
        <f t="shared" si="270"/>
        <v>121</v>
      </c>
      <c r="P3490">
        <f t="shared" si="271"/>
        <v>125.38</v>
      </c>
      <c r="Q3490" s="9" t="s">
        <v>8310</v>
      </c>
      <c r="R3490" t="s">
        <v>8334</v>
      </c>
      <c r="S3490" s="20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3">
        <f t="shared" si="270"/>
        <v>113</v>
      </c>
      <c r="P3491">
        <f t="shared" si="271"/>
        <v>78.260000000000005</v>
      </c>
      <c r="Q3491" s="9" t="s">
        <v>8310</v>
      </c>
      <c r="R3491" t="s">
        <v>8334</v>
      </c>
      <c r="S3491" s="20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3">
        <f t="shared" si="270"/>
        <v>128</v>
      </c>
      <c r="P3492">
        <f t="shared" si="271"/>
        <v>47.22</v>
      </c>
      <c r="Q3492" s="9" t="s">
        <v>8310</v>
      </c>
      <c r="R3492" t="s">
        <v>8334</v>
      </c>
      <c r="S3492" s="20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3">
        <f t="shared" si="270"/>
        <v>158</v>
      </c>
      <c r="P3493">
        <f t="shared" si="271"/>
        <v>79.099999999999994</v>
      </c>
      <c r="Q3493" s="9" t="s">
        <v>8310</v>
      </c>
      <c r="R3493" t="s">
        <v>8334</v>
      </c>
      <c r="S3493" s="20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3">
        <f t="shared" si="270"/>
        <v>105</v>
      </c>
      <c r="P3494">
        <f t="shared" si="271"/>
        <v>114.29</v>
      </c>
      <c r="Q3494" s="9" t="s">
        <v>8310</v>
      </c>
      <c r="R3494" t="s">
        <v>8334</v>
      </c>
      <c r="S3494" s="20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3">
        <f t="shared" si="270"/>
        <v>100</v>
      </c>
      <c r="P3495">
        <f t="shared" si="271"/>
        <v>51.72</v>
      </c>
      <c r="Q3495" s="9" t="s">
        <v>8310</v>
      </c>
      <c r="R3495" t="s">
        <v>8334</v>
      </c>
      <c r="S3495" s="20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3">
        <f t="shared" si="270"/>
        <v>100</v>
      </c>
      <c r="P3496">
        <f t="shared" si="271"/>
        <v>30.77</v>
      </c>
      <c r="Q3496" s="9" t="s">
        <v>8310</v>
      </c>
      <c r="R3496" t="s">
        <v>8334</v>
      </c>
      <c r="S3496" s="20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3">
        <f t="shared" si="270"/>
        <v>107</v>
      </c>
      <c r="P3497">
        <f t="shared" si="271"/>
        <v>74.209999999999994</v>
      </c>
      <c r="Q3497" s="9" t="s">
        <v>8310</v>
      </c>
      <c r="R3497" t="s">
        <v>8334</v>
      </c>
      <c r="S3497" s="20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3">
        <f t="shared" si="270"/>
        <v>124</v>
      </c>
      <c r="P3498">
        <f t="shared" si="271"/>
        <v>47.85</v>
      </c>
      <c r="Q3498" s="9" t="s">
        <v>8310</v>
      </c>
      <c r="R3498" t="s">
        <v>8334</v>
      </c>
      <c r="S3498" s="20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3">
        <f t="shared" si="270"/>
        <v>109</v>
      </c>
      <c r="P3499">
        <f t="shared" si="271"/>
        <v>34.409999999999997</v>
      </c>
      <c r="Q3499" s="9" t="s">
        <v>8310</v>
      </c>
      <c r="R3499" t="s">
        <v>8334</v>
      </c>
      <c r="S3499" s="20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3">
        <f t="shared" si="270"/>
        <v>102</v>
      </c>
      <c r="P3500">
        <f t="shared" si="271"/>
        <v>40.24</v>
      </c>
      <c r="Q3500" s="9" t="s">
        <v>8310</v>
      </c>
      <c r="R3500" t="s">
        <v>8334</v>
      </c>
      <c r="S3500" s="20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3">
        <f t="shared" si="270"/>
        <v>106</v>
      </c>
      <c r="P3501">
        <f t="shared" si="271"/>
        <v>60.29</v>
      </c>
      <c r="Q3501" s="9" t="s">
        <v>8310</v>
      </c>
      <c r="R3501" t="s">
        <v>8334</v>
      </c>
      <c r="S3501" s="20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3">
        <f t="shared" si="270"/>
        <v>106</v>
      </c>
      <c r="P3502">
        <f t="shared" si="271"/>
        <v>25.31</v>
      </c>
      <c r="Q3502" s="9" t="s">
        <v>8310</v>
      </c>
      <c r="R3502" t="s">
        <v>8334</v>
      </c>
      <c r="S3502" s="20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3">
        <f t="shared" si="270"/>
        <v>101</v>
      </c>
      <c r="P3503">
        <f t="shared" si="271"/>
        <v>35.950000000000003</v>
      </c>
      <c r="Q3503" s="9" t="s">
        <v>8310</v>
      </c>
      <c r="R3503" t="s">
        <v>8334</v>
      </c>
      <c r="S3503" s="20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3">
        <f t="shared" si="270"/>
        <v>105</v>
      </c>
      <c r="P3504">
        <f t="shared" si="271"/>
        <v>136</v>
      </c>
      <c r="Q3504" s="9" t="s">
        <v>8310</v>
      </c>
      <c r="R3504" t="s">
        <v>8334</v>
      </c>
      <c r="S3504" s="20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3">
        <f t="shared" si="270"/>
        <v>108</v>
      </c>
      <c r="P3505">
        <f t="shared" si="271"/>
        <v>70.760000000000005</v>
      </c>
      <c r="Q3505" s="9" t="s">
        <v>8310</v>
      </c>
      <c r="R3505" t="s">
        <v>8334</v>
      </c>
      <c r="S3505" s="20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3">
        <f t="shared" si="270"/>
        <v>100</v>
      </c>
      <c r="P3506">
        <f t="shared" si="271"/>
        <v>125</v>
      </c>
      <c r="Q3506" s="9" t="s">
        <v>8310</v>
      </c>
      <c r="R3506" t="s">
        <v>8334</v>
      </c>
      <c r="S3506" s="20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3">
        <f t="shared" si="270"/>
        <v>104</v>
      </c>
      <c r="P3507">
        <f t="shared" si="271"/>
        <v>66.510000000000005</v>
      </c>
      <c r="Q3507" s="9" t="s">
        <v>8310</v>
      </c>
      <c r="R3507" t="s">
        <v>8334</v>
      </c>
      <c r="S3507" s="20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3">
        <f t="shared" si="270"/>
        <v>102</v>
      </c>
      <c r="P3508">
        <f t="shared" si="271"/>
        <v>105</v>
      </c>
      <c r="Q3508" s="9" t="s">
        <v>8310</v>
      </c>
      <c r="R3508" t="s">
        <v>8334</v>
      </c>
      <c r="S3508" s="20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3">
        <f t="shared" si="270"/>
        <v>104</v>
      </c>
      <c r="P3509">
        <f t="shared" si="271"/>
        <v>145</v>
      </c>
      <c r="Q3509" s="9" t="s">
        <v>8310</v>
      </c>
      <c r="R3509" t="s">
        <v>8334</v>
      </c>
      <c r="S3509" s="20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3">
        <f t="shared" si="270"/>
        <v>180</v>
      </c>
      <c r="P3510">
        <f t="shared" si="271"/>
        <v>12</v>
      </c>
      <c r="Q3510" s="9" t="s">
        <v>8310</v>
      </c>
      <c r="R3510" t="s">
        <v>8334</v>
      </c>
      <c r="S3510" s="20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3">
        <f t="shared" si="270"/>
        <v>106</v>
      </c>
      <c r="P3511">
        <f t="shared" si="271"/>
        <v>96.67</v>
      </c>
      <c r="Q3511" s="9" t="s">
        <v>8310</v>
      </c>
      <c r="R3511" t="s">
        <v>8334</v>
      </c>
      <c r="S3511" s="20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3">
        <f t="shared" si="270"/>
        <v>101</v>
      </c>
      <c r="P3512">
        <f t="shared" si="271"/>
        <v>60.33</v>
      </c>
      <c r="Q3512" s="9" t="s">
        <v>8310</v>
      </c>
      <c r="R3512" t="s">
        <v>8334</v>
      </c>
      <c r="S3512" s="20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3">
        <f t="shared" si="270"/>
        <v>101</v>
      </c>
      <c r="P3513">
        <f t="shared" si="271"/>
        <v>79.89</v>
      </c>
      <c r="Q3513" s="9" t="s">
        <v>8310</v>
      </c>
      <c r="R3513" t="s">
        <v>8334</v>
      </c>
      <c r="S3513" s="20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3">
        <f t="shared" si="270"/>
        <v>100</v>
      </c>
      <c r="P3514">
        <f t="shared" si="271"/>
        <v>58.82</v>
      </c>
      <c r="Q3514" s="9" t="s">
        <v>8310</v>
      </c>
      <c r="R3514" t="s">
        <v>8334</v>
      </c>
      <c r="S3514" s="20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3">
        <f t="shared" si="270"/>
        <v>118</v>
      </c>
      <c r="P3515">
        <f t="shared" si="271"/>
        <v>75.34</v>
      </c>
      <c r="Q3515" s="9" t="s">
        <v>8310</v>
      </c>
      <c r="R3515" t="s">
        <v>8334</v>
      </c>
      <c r="S3515" s="20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3">
        <f t="shared" si="270"/>
        <v>110</v>
      </c>
      <c r="P3516">
        <f t="shared" si="271"/>
        <v>55</v>
      </c>
      <c r="Q3516" s="9" t="s">
        <v>8310</v>
      </c>
      <c r="R3516" t="s">
        <v>8334</v>
      </c>
      <c r="S3516" s="20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3">
        <f t="shared" si="270"/>
        <v>103</v>
      </c>
      <c r="P3517">
        <f t="shared" si="271"/>
        <v>66.959999999999994</v>
      </c>
      <c r="Q3517" s="9" t="s">
        <v>8310</v>
      </c>
      <c r="R3517" t="s">
        <v>8334</v>
      </c>
      <c r="S3517" s="20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3">
        <f t="shared" si="270"/>
        <v>100</v>
      </c>
      <c r="P3518">
        <f t="shared" si="271"/>
        <v>227.27</v>
      </c>
      <c r="Q3518" s="9" t="s">
        <v>8310</v>
      </c>
      <c r="R3518" t="s">
        <v>8334</v>
      </c>
      <c r="S3518" s="20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3">
        <f t="shared" si="270"/>
        <v>100</v>
      </c>
      <c r="P3519">
        <f t="shared" si="271"/>
        <v>307.69</v>
      </c>
      <c r="Q3519" s="9" t="s">
        <v>8310</v>
      </c>
      <c r="R3519" t="s">
        <v>8334</v>
      </c>
      <c r="S3519" s="20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3">
        <f t="shared" si="270"/>
        <v>110</v>
      </c>
      <c r="P3520">
        <f t="shared" si="271"/>
        <v>50.02</v>
      </c>
      <c r="Q3520" s="9" t="s">
        <v>8310</v>
      </c>
      <c r="R3520" t="s">
        <v>8334</v>
      </c>
      <c r="S3520" s="20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3">
        <f t="shared" si="270"/>
        <v>101</v>
      </c>
      <c r="P3521">
        <f t="shared" si="271"/>
        <v>72.39</v>
      </c>
      <c r="Q3521" s="9" t="s">
        <v>8310</v>
      </c>
      <c r="R3521" t="s">
        <v>8334</v>
      </c>
      <c r="S3521" s="20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3">
        <f t="shared" ref="O3522:O3585" si="275">ROUND(E3522/D3522*100,0)</f>
        <v>101</v>
      </c>
      <c r="P3522">
        <f t="shared" ref="P3522:P3585" si="276">IFERROR(ROUND(E3522/L3522,2),0)</f>
        <v>95.95</v>
      </c>
      <c r="Q3522" s="9" t="s">
        <v>8310</v>
      </c>
      <c r="R3522" t="s">
        <v>8334</v>
      </c>
      <c r="S3522" s="20">
        <f t="shared" ref="S3522:S3585" si="277">(((J3522/60)/60)/24)+DATE(1970,1,1)</f>
        <v>42227.824212962965</v>
      </c>
      <c r="T3522" s="14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3">
        <f t="shared" si="275"/>
        <v>169</v>
      </c>
      <c r="P3523">
        <f t="shared" si="276"/>
        <v>45.62</v>
      </c>
      <c r="Q3523" s="9" t="s">
        <v>8310</v>
      </c>
      <c r="R3523" t="s">
        <v>8334</v>
      </c>
      <c r="S3523" s="20">
        <f t="shared" si="277"/>
        <v>41881.361342592594</v>
      </c>
      <c r="T3523" s="14">
        <f t="shared" si="278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3">
        <f t="shared" si="275"/>
        <v>100</v>
      </c>
      <c r="P3524">
        <f t="shared" si="276"/>
        <v>41.03</v>
      </c>
      <c r="Q3524" s="9" t="s">
        <v>8310</v>
      </c>
      <c r="R3524" t="s">
        <v>8334</v>
      </c>
      <c r="S3524" s="20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3">
        <f t="shared" si="275"/>
        <v>114</v>
      </c>
      <c r="P3525">
        <f t="shared" si="276"/>
        <v>56.83</v>
      </c>
      <c r="Q3525" s="9" t="s">
        <v>8310</v>
      </c>
      <c r="R3525" t="s">
        <v>8334</v>
      </c>
      <c r="S3525" s="20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3">
        <f t="shared" si="275"/>
        <v>102</v>
      </c>
      <c r="P3526">
        <f t="shared" si="276"/>
        <v>137.24</v>
      </c>
      <c r="Q3526" s="9" t="s">
        <v>8310</v>
      </c>
      <c r="R3526" t="s">
        <v>8334</v>
      </c>
      <c r="S3526" s="20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3">
        <f t="shared" si="275"/>
        <v>106</v>
      </c>
      <c r="P3527">
        <f t="shared" si="276"/>
        <v>75.709999999999994</v>
      </c>
      <c r="Q3527" s="9" t="s">
        <v>8310</v>
      </c>
      <c r="R3527" t="s">
        <v>8334</v>
      </c>
      <c r="S3527" s="20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3">
        <f t="shared" si="275"/>
        <v>102</v>
      </c>
      <c r="P3528">
        <f t="shared" si="276"/>
        <v>99</v>
      </c>
      <c r="Q3528" s="9" t="s">
        <v>8310</v>
      </c>
      <c r="R3528" t="s">
        <v>8334</v>
      </c>
      <c r="S3528" s="20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3">
        <f t="shared" si="275"/>
        <v>117</v>
      </c>
      <c r="P3529">
        <f t="shared" si="276"/>
        <v>81.569999999999993</v>
      </c>
      <c r="Q3529" s="9" t="s">
        <v>8310</v>
      </c>
      <c r="R3529" t="s">
        <v>8334</v>
      </c>
      <c r="S3529" s="20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3">
        <f t="shared" si="275"/>
        <v>101</v>
      </c>
      <c r="P3530">
        <f t="shared" si="276"/>
        <v>45.11</v>
      </c>
      <c r="Q3530" s="9" t="s">
        <v>8310</v>
      </c>
      <c r="R3530" t="s">
        <v>8334</v>
      </c>
      <c r="S3530" s="20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3">
        <f t="shared" si="275"/>
        <v>132</v>
      </c>
      <c r="P3531">
        <f t="shared" si="276"/>
        <v>36.67</v>
      </c>
      <c r="Q3531" s="9" t="s">
        <v>8310</v>
      </c>
      <c r="R3531" t="s">
        <v>8334</v>
      </c>
      <c r="S3531" s="20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3">
        <f t="shared" si="275"/>
        <v>100</v>
      </c>
      <c r="P3532">
        <f t="shared" si="276"/>
        <v>125</v>
      </c>
      <c r="Q3532" s="9" t="s">
        <v>8310</v>
      </c>
      <c r="R3532" t="s">
        <v>8334</v>
      </c>
      <c r="S3532" s="20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5.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3">
        <f t="shared" si="275"/>
        <v>128</v>
      </c>
      <c r="P3533">
        <f t="shared" si="276"/>
        <v>49.23</v>
      </c>
      <c r="Q3533" s="9" t="s">
        <v>8310</v>
      </c>
      <c r="R3533" t="s">
        <v>8334</v>
      </c>
      <c r="S3533" s="20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3">
        <f t="shared" si="275"/>
        <v>119</v>
      </c>
      <c r="P3534">
        <f t="shared" si="276"/>
        <v>42.3</v>
      </c>
      <c r="Q3534" s="9" t="s">
        <v>8310</v>
      </c>
      <c r="R3534" t="s">
        <v>8334</v>
      </c>
      <c r="S3534" s="20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3">
        <f t="shared" si="275"/>
        <v>126</v>
      </c>
      <c r="P3535">
        <f t="shared" si="276"/>
        <v>78.88</v>
      </c>
      <c r="Q3535" s="9" t="s">
        <v>8310</v>
      </c>
      <c r="R3535" t="s">
        <v>8334</v>
      </c>
      <c r="S3535" s="20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3">
        <f t="shared" si="275"/>
        <v>156</v>
      </c>
      <c r="P3536">
        <f t="shared" si="276"/>
        <v>38.28</v>
      </c>
      <c r="Q3536" s="9" t="s">
        <v>8310</v>
      </c>
      <c r="R3536" t="s">
        <v>8334</v>
      </c>
      <c r="S3536" s="20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3">
        <f t="shared" si="275"/>
        <v>103</v>
      </c>
      <c r="P3537">
        <f t="shared" si="276"/>
        <v>44.85</v>
      </c>
      <c r="Q3537" s="9" t="s">
        <v>8310</v>
      </c>
      <c r="R3537" t="s">
        <v>8334</v>
      </c>
      <c r="S3537" s="20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3">
        <f t="shared" si="275"/>
        <v>153</v>
      </c>
      <c r="P3538">
        <f t="shared" si="276"/>
        <v>13.53</v>
      </c>
      <c r="Q3538" s="9" t="s">
        <v>8310</v>
      </c>
      <c r="R3538" t="s">
        <v>8334</v>
      </c>
      <c r="S3538" s="20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3">
        <f t="shared" si="275"/>
        <v>180</v>
      </c>
      <c r="P3539">
        <f t="shared" si="276"/>
        <v>43.5</v>
      </c>
      <c r="Q3539" s="9" t="s">
        <v>8310</v>
      </c>
      <c r="R3539" t="s">
        <v>8334</v>
      </c>
      <c r="S3539" s="20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3">
        <f t="shared" si="275"/>
        <v>128</v>
      </c>
      <c r="P3540">
        <f t="shared" si="276"/>
        <v>30.95</v>
      </c>
      <c r="Q3540" s="9" t="s">
        <v>8310</v>
      </c>
      <c r="R3540" t="s">
        <v>8334</v>
      </c>
      <c r="S3540" s="20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3">
        <f t="shared" si="275"/>
        <v>120</v>
      </c>
      <c r="P3541">
        <f t="shared" si="276"/>
        <v>55.23</v>
      </c>
      <c r="Q3541" s="9" t="s">
        <v>8310</v>
      </c>
      <c r="R3541" t="s">
        <v>8334</v>
      </c>
      <c r="S3541" s="20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3">
        <f t="shared" si="275"/>
        <v>123</v>
      </c>
      <c r="P3542">
        <f t="shared" si="276"/>
        <v>46.13</v>
      </c>
      <c r="Q3542" s="9" t="s">
        <v>8310</v>
      </c>
      <c r="R3542" t="s">
        <v>8334</v>
      </c>
      <c r="S3542" s="20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3">
        <f t="shared" si="275"/>
        <v>105</v>
      </c>
      <c r="P3543">
        <f t="shared" si="276"/>
        <v>39.380000000000003</v>
      </c>
      <c r="Q3543" s="9" t="s">
        <v>8310</v>
      </c>
      <c r="R3543" t="s">
        <v>8334</v>
      </c>
      <c r="S3543" s="20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3">
        <f t="shared" si="275"/>
        <v>102</v>
      </c>
      <c r="P3544">
        <f t="shared" si="276"/>
        <v>66.150000000000006</v>
      </c>
      <c r="Q3544" s="9" t="s">
        <v>8310</v>
      </c>
      <c r="R3544" t="s">
        <v>8334</v>
      </c>
      <c r="S3544" s="20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3">
        <f t="shared" si="275"/>
        <v>105</v>
      </c>
      <c r="P3545">
        <f t="shared" si="276"/>
        <v>54.14</v>
      </c>
      <c r="Q3545" s="9" t="s">
        <v>8310</v>
      </c>
      <c r="R3545" t="s">
        <v>8334</v>
      </c>
      <c r="S3545" s="20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3">
        <f t="shared" si="275"/>
        <v>100</v>
      </c>
      <c r="P3546">
        <f t="shared" si="276"/>
        <v>104.17</v>
      </c>
      <c r="Q3546" s="9" t="s">
        <v>8310</v>
      </c>
      <c r="R3546" t="s">
        <v>8334</v>
      </c>
      <c r="S3546" s="20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3">
        <f t="shared" si="275"/>
        <v>100</v>
      </c>
      <c r="P3547">
        <f t="shared" si="276"/>
        <v>31.38</v>
      </c>
      <c r="Q3547" s="9" t="s">
        <v>8310</v>
      </c>
      <c r="R3547" t="s">
        <v>8334</v>
      </c>
      <c r="S3547" s="20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3">
        <f t="shared" si="275"/>
        <v>102</v>
      </c>
      <c r="P3548">
        <f t="shared" si="276"/>
        <v>59.21</v>
      </c>
      <c r="Q3548" s="9" t="s">
        <v>8310</v>
      </c>
      <c r="R3548" t="s">
        <v>8334</v>
      </c>
      <c r="S3548" s="20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3">
        <f t="shared" si="275"/>
        <v>114</v>
      </c>
      <c r="P3549">
        <f t="shared" si="276"/>
        <v>119.18</v>
      </c>
      <c r="Q3549" s="9" t="s">
        <v>8310</v>
      </c>
      <c r="R3549" t="s">
        <v>8334</v>
      </c>
      <c r="S3549" s="20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3">
        <f t="shared" si="275"/>
        <v>102</v>
      </c>
      <c r="P3550">
        <f t="shared" si="276"/>
        <v>164.62</v>
      </c>
      <c r="Q3550" s="9" t="s">
        <v>8310</v>
      </c>
      <c r="R3550" t="s">
        <v>8334</v>
      </c>
      <c r="S3550" s="20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3">
        <f t="shared" si="275"/>
        <v>102</v>
      </c>
      <c r="P3551">
        <f t="shared" si="276"/>
        <v>24.29</v>
      </c>
      <c r="Q3551" s="9" t="s">
        <v>8310</v>
      </c>
      <c r="R3551" t="s">
        <v>8334</v>
      </c>
      <c r="S3551" s="20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3">
        <f t="shared" si="275"/>
        <v>105</v>
      </c>
      <c r="P3552">
        <f t="shared" si="276"/>
        <v>40.94</v>
      </c>
      <c r="Q3552" s="9" t="s">
        <v>8310</v>
      </c>
      <c r="R3552" t="s">
        <v>8334</v>
      </c>
      <c r="S3552" s="20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3">
        <f t="shared" si="275"/>
        <v>102</v>
      </c>
      <c r="P3553">
        <f t="shared" si="276"/>
        <v>61.1</v>
      </c>
      <c r="Q3553" s="9" t="s">
        <v>8310</v>
      </c>
      <c r="R3553" t="s">
        <v>8334</v>
      </c>
      <c r="S3553" s="20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3">
        <f t="shared" si="275"/>
        <v>100</v>
      </c>
      <c r="P3554">
        <f t="shared" si="276"/>
        <v>38.65</v>
      </c>
      <c r="Q3554" s="9" t="s">
        <v>8310</v>
      </c>
      <c r="R3554" t="s">
        <v>8334</v>
      </c>
      <c r="S3554" s="20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3">
        <f t="shared" si="275"/>
        <v>106</v>
      </c>
      <c r="P3555">
        <f t="shared" si="276"/>
        <v>56.2</v>
      </c>
      <c r="Q3555" s="9" t="s">
        <v>8310</v>
      </c>
      <c r="R3555" t="s">
        <v>8334</v>
      </c>
      <c r="S3555" s="20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3">
        <f t="shared" si="275"/>
        <v>113</v>
      </c>
      <c r="P3556">
        <f t="shared" si="276"/>
        <v>107</v>
      </c>
      <c r="Q3556" s="9" t="s">
        <v>8310</v>
      </c>
      <c r="R3556" t="s">
        <v>8334</v>
      </c>
      <c r="S3556" s="20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3">
        <f t="shared" si="275"/>
        <v>100</v>
      </c>
      <c r="P3557">
        <f t="shared" si="276"/>
        <v>171.43</v>
      </c>
      <c r="Q3557" s="9" t="s">
        <v>8310</v>
      </c>
      <c r="R3557" t="s">
        <v>8334</v>
      </c>
      <c r="S3557" s="20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3">
        <f t="shared" si="275"/>
        <v>100</v>
      </c>
      <c r="P3558">
        <f t="shared" si="276"/>
        <v>110.5</v>
      </c>
      <c r="Q3558" s="9" t="s">
        <v>8310</v>
      </c>
      <c r="R3558" t="s">
        <v>8334</v>
      </c>
      <c r="S3558" s="20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3">
        <f t="shared" si="275"/>
        <v>100</v>
      </c>
      <c r="P3559">
        <f t="shared" si="276"/>
        <v>179.28</v>
      </c>
      <c r="Q3559" s="9" t="s">
        <v>8310</v>
      </c>
      <c r="R3559" t="s">
        <v>8334</v>
      </c>
      <c r="S3559" s="20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3">
        <f t="shared" si="275"/>
        <v>144</v>
      </c>
      <c r="P3560">
        <f t="shared" si="276"/>
        <v>22.91</v>
      </c>
      <c r="Q3560" s="9" t="s">
        <v>8310</v>
      </c>
      <c r="R3560" t="s">
        <v>8334</v>
      </c>
      <c r="S3560" s="20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3">
        <f t="shared" si="275"/>
        <v>104</v>
      </c>
      <c r="P3561">
        <f t="shared" si="276"/>
        <v>43.13</v>
      </c>
      <c r="Q3561" s="9" t="s">
        <v>8310</v>
      </c>
      <c r="R3561" t="s">
        <v>8334</v>
      </c>
      <c r="S3561" s="20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3">
        <f t="shared" si="275"/>
        <v>108</v>
      </c>
      <c r="P3562">
        <f t="shared" si="276"/>
        <v>46.89</v>
      </c>
      <c r="Q3562" s="9" t="s">
        <v>8310</v>
      </c>
      <c r="R3562" t="s">
        <v>8334</v>
      </c>
      <c r="S3562" s="20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3">
        <f t="shared" si="275"/>
        <v>102</v>
      </c>
      <c r="P3563">
        <f t="shared" si="276"/>
        <v>47.41</v>
      </c>
      <c r="Q3563" s="9" t="s">
        <v>8310</v>
      </c>
      <c r="R3563" t="s">
        <v>8334</v>
      </c>
      <c r="S3563" s="20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3">
        <f t="shared" si="275"/>
        <v>149</v>
      </c>
      <c r="P3564">
        <f t="shared" si="276"/>
        <v>15.13</v>
      </c>
      <c r="Q3564" s="9" t="s">
        <v>8310</v>
      </c>
      <c r="R3564" t="s">
        <v>8334</v>
      </c>
      <c r="S3564" s="20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3">
        <f t="shared" si="275"/>
        <v>105</v>
      </c>
      <c r="P3565">
        <f t="shared" si="276"/>
        <v>21.1</v>
      </c>
      <c r="Q3565" s="9" t="s">
        <v>8310</v>
      </c>
      <c r="R3565" t="s">
        <v>8334</v>
      </c>
      <c r="S3565" s="20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3">
        <f t="shared" si="275"/>
        <v>101</v>
      </c>
      <c r="P3566">
        <f t="shared" si="276"/>
        <v>59.12</v>
      </c>
      <c r="Q3566" s="9" t="s">
        <v>8310</v>
      </c>
      <c r="R3566" t="s">
        <v>8334</v>
      </c>
      <c r="S3566" s="20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3">
        <f t="shared" si="275"/>
        <v>131</v>
      </c>
      <c r="P3567">
        <f t="shared" si="276"/>
        <v>97.92</v>
      </c>
      <c r="Q3567" s="9" t="s">
        <v>8310</v>
      </c>
      <c r="R3567" t="s">
        <v>8334</v>
      </c>
      <c r="S3567" s="20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3">
        <f t="shared" si="275"/>
        <v>105</v>
      </c>
      <c r="P3568">
        <f t="shared" si="276"/>
        <v>55.13</v>
      </c>
      <c r="Q3568" s="9" t="s">
        <v>8310</v>
      </c>
      <c r="R3568" t="s">
        <v>8334</v>
      </c>
      <c r="S3568" s="20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3">
        <f t="shared" si="275"/>
        <v>109</v>
      </c>
      <c r="P3569">
        <f t="shared" si="276"/>
        <v>26.54</v>
      </c>
      <c r="Q3569" s="9" t="s">
        <v>8310</v>
      </c>
      <c r="R3569" t="s">
        <v>8334</v>
      </c>
      <c r="S3569" s="20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3">
        <f t="shared" si="275"/>
        <v>111</v>
      </c>
      <c r="P3570">
        <f t="shared" si="276"/>
        <v>58.42</v>
      </c>
      <c r="Q3570" s="9" t="s">
        <v>8310</v>
      </c>
      <c r="R3570" t="s">
        <v>8334</v>
      </c>
      <c r="S3570" s="20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3">
        <f t="shared" si="275"/>
        <v>100</v>
      </c>
      <c r="P3571">
        <f t="shared" si="276"/>
        <v>122.54</v>
      </c>
      <c r="Q3571" s="9" t="s">
        <v>8310</v>
      </c>
      <c r="R3571" t="s">
        <v>8334</v>
      </c>
      <c r="S3571" s="20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3">
        <f t="shared" si="275"/>
        <v>114</v>
      </c>
      <c r="P3572">
        <f t="shared" si="276"/>
        <v>87.96</v>
      </c>
      <c r="Q3572" s="9" t="s">
        <v>8310</v>
      </c>
      <c r="R3572" t="s">
        <v>8334</v>
      </c>
      <c r="S3572" s="20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3">
        <f t="shared" si="275"/>
        <v>122</v>
      </c>
      <c r="P3573">
        <f t="shared" si="276"/>
        <v>73.239999999999995</v>
      </c>
      <c r="Q3573" s="9" t="s">
        <v>8310</v>
      </c>
      <c r="R3573" t="s">
        <v>8334</v>
      </c>
      <c r="S3573" s="20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3">
        <f t="shared" si="275"/>
        <v>100</v>
      </c>
      <c r="P3574">
        <f t="shared" si="276"/>
        <v>55.56</v>
      </c>
      <c r="Q3574" s="9" t="s">
        <v>8310</v>
      </c>
      <c r="R3574" t="s">
        <v>8334</v>
      </c>
      <c r="S3574" s="20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3">
        <f t="shared" si="275"/>
        <v>103</v>
      </c>
      <c r="P3575">
        <f t="shared" si="276"/>
        <v>39.54</v>
      </c>
      <c r="Q3575" s="9" t="s">
        <v>8310</v>
      </c>
      <c r="R3575" t="s">
        <v>8334</v>
      </c>
      <c r="S3575" s="20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3">
        <f t="shared" si="275"/>
        <v>106</v>
      </c>
      <c r="P3576">
        <f t="shared" si="276"/>
        <v>136.78</v>
      </c>
      <c r="Q3576" s="9" t="s">
        <v>8310</v>
      </c>
      <c r="R3576" t="s">
        <v>8334</v>
      </c>
      <c r="S3576" s="20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3">
        <f t="shared" si="275"/>
        <v>101</v>
      </c>
      <c r="P3577">
        <f t="shared" si="276"/>
        <v>99.34</v>
      </c>
      <c r="Q3577" s="9" t="s">
        <v>8310</v>
      </c>
      <c r="R3577" t="s">
        <v>8334</v>
      </c>
      <c r="S3577" s="20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3">
        <f t="shared" si="275"/>
        <v>100</v>
      </c>
      <c r="P3578">
        <f t="shared" si="276"/>
        <v>20</v>
      </c>
      <c r="Q3578" s="9" t="s">
        <v>8310</v>
      </c>
      <c r="R3578" t="s">
        <v>8334</v>
      </c>
      <c r="S3578" s="20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3">
        <f t="shared" si="275"/>
        <v>130</v>
      </c>
      <c r="P3579">
        <f t="shared" si="276"/>
        <v>28.89</v>
      </c>
      <c r="Q3579" s="9" t="s">
        <v>8310</v>
      </c>
      <c r="R3579" t="s">
        <v>8334</v>
      </c>
      <c r="S3579" s="20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3">
        <f t="shared" si="275"/>
        <v>100</v>
      </c>
      <c r="P3580">
        <f t="shared" si="276"/>
        <v>40.549999999999997</v>
      </c>
      <c r="Q3580" s="9" t="s">
        <v>8310</v>
      </c>
      <c r="R3580" t="s">
        <v>8334</v>
      </c>
      <c r="S3580" s="20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3">
        <f t="shared" si="275"/>
        <v>100</v>
      </c>
      <c r="P3581">
        <f t="shared" si="276"/>
        <v>35.71</v>
      </c>
      <c r="Q3581" s="9" t="s">
        <v>8310</v>
      </c>
      <c r="R3581" t="s">
        <v>8334</v>
      </c>
      <c r="S3581" s="20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3">
        <f t="shared" si="275"/>
        <v>114</v>
      </c>
      <c r="P3582">
        <f t="shared" si="276"/>
        <v>37.96</v>
      </c>
      <c r="Q3582" s="9" t="s">
        <v>8310</v>
      </c>
      <c r="R3582" t="s">
        <v>8334</v>
      </c>
      <c r="S3582" s="20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3">
        <f t="shared" si="275"/>
        <v>100</v>
      </c>
      <c r="P3583">
        <f t="shared" si="276"/>
        <v>33.33</v>
      </c>
      <c r="Q3583" s="9" t="s">
        <v>8310</v>
      </c>
      <c r="R3583" t="s">
        <v>8334</v>
      </c>
      <c r="S3583" s="20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3">
        <f t="shared" si="275"/>
        <v>287</v>
      </c>
      <c r="P3584">
        <f t="shared" si="276"/>
        <v>58.57</v>
      </c>
      <c r="Q3584" s="9" t="s">
        <v>8310</v>
      </c>
      <c r="R3584" t="s">
        <v>8334</v>
      </c>
      <c r="S3584" s="20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3">
        <f t="shared" si="275"/>
        <v>109</v>
      </c>
      <c r="P3585">
        <f t="shared" si="276"/>
        <v>135.63</v>
      </c>
      <c r="Q3585" s="9" t="s">
        <v>8310</v>
      </c>
      <c r="R3585" t="s">
        <v>8334</v>
      </c>
      <c r="S3585" s="20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3">
        <f t="shared" ref="O3586:O3649" si="280">ROUND(E3586/D3586*100,0)</f>
        <v>116</v>
      </c>
      <c r="P3586">
        <f t="shared" ref="P3586:P3649" si="281">IFERROR(ROUND(E3586/L3586,2),0)</f>
        <v>30.94</v>
      </c>
      <c r="Q3586" s="9" t="s">
        <v>8310</v>
      </c>
      <c r="R3586" t="s">
        <v>8334</v>
      </c>
      <c r="S3586" s="20">
        <f t="shared" ref="S3586:S3649" si="282">(((J3586/60)/60)/24)+DATE(1970,1,1)</f>
        <v>42168.316481481481</v>
      </c>
      <c r="T3586" s="14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3">
        <f t="shared" si="280"/>
        <v>119</v>
      </c>
      <c r="P3587">
        <f t="shared" si="281"/>
        <v>176.09</v>
      </c>
      <c r="Q3587" s="9" t="s">
        <v>8310</v>
      </c>
      <c r="R3587" t="s">
        <v>8334</v>
      </c>
      <c r="S3587" s="20">
        <f t="shared" si="282"/>
        <v>41964.716319444444</v>
      </c>
      <c r="T3587" s="14">
        <f t="shared" si="283"/>
        <v>41994.716319444444</v>
      </c>
      <c r="U3587">
        <f t="shared" si="284"/>
        <v>2014</v>
      </c>
    </row>
    <row r="3588" spans="1:21" ht="15.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3">
        <f t="shared" si="280"/>
        <v>109</v>
      </c>
      <c r="P3588">
        <f t="shared" si="281"/>
        <v>151.97999999999999</v>
      </c>
      <c r="Q3588" s="9" t="s">
        <v>8310</v>
      </c>
      <c r="R3588" t="s">
        <v>8334</v>
      </c>
      <c r="S3588" s="20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3">
        <f t="shared" si="280"/>
        <v>127</v>
      </c>
      <c r="P3589">
        <f t="shared" si="281"/>
        <v>22.61</v>
      </c>
      <c r="Q3589" s="9" t="s">
        <v>8310</v>
      </c>
      <c r="R3589" t="s">
        <v>8334</v>
      </c>
      <c r="S3589" s="20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3">
        <f t="shared" si="280"/>
        <v>101</v>
      </c>
      <c r="P3590">
        <f t="shared" si="281"/>
        <v>18.27</v>
      </c>
      <c r="Q3590" s="9" t="s">
        <v>8310</v>
      </c>
      <c r="R3590" t="s">
        <v>8334</v>
      </c>
      <c r="S3590" s="20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3">
        <f t="shared" si="280"/>
        <v>128</v>
      </c>
      <c r="P3591">
        <f t="shared" si="281"/>
        <v>82.26</v>
      </c>
      <c r="Q3591" s="9" t="s">
        <v>8310</v>
      </c>
      <c r="R3591" t="s">
        <v>8334</v>
      </c>
      <c r="S3591" s="20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3">
        <f t="shared" si="280"/>
        <v>100</v>
      </c>
      <c r="P3592">
        <f t="shared" si="281"/>
        <v>68.53</v>
      </c>
      <c r="Q3592" s="9" t="s">
        <v>8310</v>
      </c>
      <c r="R3592" t="s">
        <v>8334</v>
      </c>
      <c r="S3592" s="20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3">
        <f t="shared" si="280"/>
        <v>175</v>
      </c>
      <c r="P3593">
        <f t="shared" si="281"/>
        <v>68.06</v>
      </c>
      <c r="Q3593" s="9" t="s">
        <v>8310</v>
      </c>
      <c r="R3593" t="s">
        <v>8334</v>
      </c>
      <c r="S3593" s="20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3">
        <f t="shared" si="280"/>
        <v>127</v>
      </c>
      <c r="P3594">
        <f t="shared" si="281"/>
        <v>72.709999999999994</v>
      </c>
      <c r="Q3594" s="9" t="s">
        <v>8310</v>
      </c>
      <c r="R3594" t="s">
        <v>8334</v>
      </c>
      <c r="S3594" s="20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3">
        <f t="shared" si="280"/>
        <v>111</v>
      </c>
      <c r="P3595">
        <f t="shared" si="281"/>
        <v>77.19</v>
      </c>
      <c r="Q3595" s="9" t="s">
        <v>8310</v>
      </c>
      <c r="R3595" t="s">
        <v>8334</v>
      </c>
      <c r="S3595" s="20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3">
        <f t="shared" si="280"/>
        <v>126</v>
      </c>
      <c r="P3596">
        <f t="shared" si="281"/>
        <v>55.97</v>
      </c>
      <c r="Q3596" s="9" t="s">
        <v>8310</v>
      </c>
      <c r="R3596" t="s">
        <v>8334</v>
      </c>
      <c r="S3596" s="20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3">
        <f t="shared" si="280"/>
        <v>119</v>
      </c>
      <c r="P3597">
        <f t="shared" si="281"/>
        <v>49.69</v>
      </c>
      <c r="Q3597" s="9" t="s">
        <v>8310</v>
      </c>
      <c r="R3597" t="s">
        <v>8334</v>
      </c>
      <c r="S3597" s="20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3">
        <f t="shared" si="280"/>
        <v>108</v>
      </c>
      <c r="P3598">
        <f t="shared" si="281"/>
        <v>79</v>
      </c>
      <c r="Q3598" s="9" t="s">
        <v>8310</v>
      </c>
      <c r="R3598" t="s">
        <v>8334</v>
      </c>
      <c r="S3598" s="20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3">
        <f t="shared" si="280"/>
        <v>103</v>
      </c>
      <c r="P3599">
        <f t="shared" si="281"/>
        <v>77.73</v>
      </c>
      <c r="Q3599" s="9" t="s">
        <v>8310</v>
      </c>
      <c r="R3599" t="s">
        <v>8334</v>
      </c>
      <c r="S3599" s="20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3">
        <f t="shared" si="280"/>
        <v>110</v>
      </c>
      <c r="P3600">
        <f t="shared" si="281"/>
        <v>40.78</v>
      </c>
      <c r="Q3600" s="9" t="s">
        <v>8310</v>
      </c>
      <c r="R3600" t="s">
        <v>8334</v>
      </c>
      <c r="S3600" s="20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3">
        <f t="shared" si="280"/>
        <v>202</v>
      </c>
      <c r="P3601">
        <f t="shared" si="281"/>
        <v>59.41</v>
      </c>
      <c r="Q3601" s="9" t="s">
        <v>8310</v>
      </c>
      <c r="R3601" t="s">
        <v>8334</v>
      </c>
      <c r="S3601" s="20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3">
        <f t="shared" si="280"/>
        <v>130</v>
      </c>
      <c r="P3602">
        <f t="shared" si="281"/>
        <v>3.25</v>
      </c>
      <c r="Q3602" s="9" t="s">
        <v>8310</v>
      </c>
      <c r="R3602" t="s">
        <v>8334</v>
      </c>
      <c r="S3602" s="20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3">
        <f t="shared" si="280"/>
        <v>104</v>
      </c>
      <c r="P3603">
        <f t="shared" si="281"/>
        <v>39.380000000000003</v>
      </c>
      <c r="Q3603" s="9" t="s">
        <v>8310</v>
      </c>
      <c r="R3603" t="s">
        <v>8334</v>
      </c>
      <c r="S3603" s="20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3">
        <f t="shared" si="280"/>
        <v>100</v>
      </c>
      <c r="P3604">
        <f t="shared" si="281"/>
        <v>81.67</v>
      </c>
      <c r="Q3604" s="9" t="s">
        <v>8310</v>
      </c>
      <c r="R3604" t="s">
        <v>8334</v>
      </c>
      <c r="S3604" s="20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3">
        <f t="shared" si="280"/>
        <v>171</v>
      </c>
      <c r="P3605">
        <f t="shared" si="281"/>
        <v>44.91</v>
      </c>
      <c r="Q3605" s="9" t="s">
        <v>8310</v>
      </c>
      <c r="R3605" t="s">
        <v>8334</v>
      </c>
      <c r="S3605" s="20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3">
        <f t="shared" si="280"/>
        <v>113</v>
      </c>
      <c r="P3606">
        <f t="shared" si="281"/>
        <v>49.06</v>
      </c>
      <c r="Q3606" s="9" t="s">
        <v>8310</v>
      </c>
      <c r="R3606" t="s">
        <v>8334</v>
      </c>
      <c r="S3606" s="20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3">
        <f t="shared" si="280"/>
        <v>184</v>
      </c>
      <c r="P3607">
        <f t="shared" si="281"/>
        <v>30.67</v>
      </c>
      <c r="Q3607" s="9" t="s">
        <v>8310</v>
      </c>
      <c r="R3607" t="s">
        <v>8334</v>
      </c>
      <c r="S3607" s="20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3">
        <f t="shared" si="280"/>
        <v>130</v>
      </c>
      <c r="P3608">
        <f t="shared" si="281"/>
        <v>61.06</v>
      </c>
      <c r="Q3608" s="9" t="s">
        <v>8310</v>
      </c>
      <c r="R3608" t="s">
        <v>8334</v>
      </c>
      <c r="S3608" s="20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3">
        <f t="shared" si="280"/>
        <v>105</v>
      </c>
      <c r="P3609">
        <f t="shared" si="281"/>
        <v>29</v>
      </c>
      <c r="Q3609" s="9" t="s">
        <v>8310</v>
      </c>
      <c r="R3609" t="s">
        <v>8334</v>
      </c>
      <c r="S3609" s="20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3">
        <f t="shared" si="280"/>
        <v>100</v>
      </c>
      <c r="P3610">
        <f t="shared" si="281"/>
        <v>29.63</v>
      </c>
      <c r="Q3610" s="9" t="s">
        <v>8310</v>
      </c>
      <c r="R3610" t="s">
        <v>8334</v>
      </c>
      <c r="S3610" s="20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3">
        <f t="shared" si="280"/>
        <v>153</v>
      </c>
      <c r="P3611">
        <f t="shared" si="281"/>
        <v>143.1</v>
      </c>
      <c r="Q3611" s="9" t="s">
        <v>8310</v>
      </c>
      <c r="R3611" t="s">
        <v>8334</v>
      </c>
      <c r="S3611" s="20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3">
        <f t="shared" si="280"/>
        <v>162</v>
      </c>
      <c r="P3612">
        <f t="shared" si="281"/>
        <v>52.35</v>
      </c>
      <c r="Q3612" s="9" t="s">
        <v>8310</v>
      </c>
      <c r="R3612" t="s">
        <v>8334</v>
      </c>
      <c r="S3612" s="20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3">
        <f t="shared" si="280"/>
        <v>136</v>
      </c>
      <c r="P3613">
        <f t="shared" si="281"/>
        <v>66.67</v>
      </c>
      <c r="Q3613" s="9" t="s">
        <v>8310</v>
      </c>
      <c r="R3613" t="s">
        <v>8334</v>
      </c>
      <c r="S3613" s="20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3">
        <f t="shared" si="280"/>
        <v>144</v>
      </c>
      <c r="P3614">
        <f t="shared" si="281"/>
        <v>126.67</v>
      </c>
      <c r="Q3614" s="9" t="s">
        <v>8310</v>
      </c>
      <c r="R3614" t="s">
        <v>8334</v>
      </c>
      <c r="S3614" s="20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3">
        <f t="shared" si="280"/>
        <v>100</v>
      </c>
      <c r="P3615">
        <f t="shared" si="281"/>
        <v>62.5</v>
      </c>
      <c r="Q3615" s="9" t="s">
        <v>8310</v>
      </c>
      <c r="R3615" t="s">
        <v>8334</v>
      </c>
      <c r="S3615" s="20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3">
        <f t="shared" si="280"/>
        <v>101</v>
      </c>
      <c r="P3616">
        <f t="shared" si="281"/>
        <v>35.49</v>
      </c>
      <c r="Q3616" s="9" t="s">
        <v>8310</v>
      </c>
      <c r="R3616" t="s">
        <v>8334</v>
      </c>
      <c r="S3616" s="20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3">
        <f t="shared" si="280"/>
        <v>107</v>
      </c>
      <c r="P3617">
        <f t="shared" si="281"/>
        <v>37.08</v>
      </c>
      <c r="Q3617" s="9" t="s">
        <v>8310</v>
      </c>
      <c r="R3617" t="s">
        <v>8334</v>
      </c>
      <c r="S3617" s="20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3">
        <f t="shared" si="280"/>
        <v>125</v>
      </c>
      <c r="P3618">
        <f t="shared" si="281"/>
        <v>69.33</v>
      </c>
      <c r="Q3618" s="9" t="s">
        <v>8310</v>
      </c>
      <c r="R3618" t="s">
        <v>8334</v>
      </c>
      <c r="S3618" s="20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3">
        <f t="shared" si="280"/>
        <v>119</v>
      </c>
      <c r="P3619">
        <f t="shared" si="281"/>
        <v>17.25</v>
      </c>
      <c r="Q3619" s="9" t="s">
        <v>8310</v>
      </c>
      <c r="R3619" t="s">
        <v>8334</v>
      </c>
      <c r="S3619" s="20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3">
        <f t="shared" si="280"/>
        <v>101</v>
      </c>
      <c r="P3620">
        <f t="shared" si="281"/>
        <v>36.07</v>
      </c>
      <c r="Q3620" s="9" t="s">
        <v>8310</v>
      </c>
      <c r="R3620" t="s">
        <v>8334</v>
      </c>
      <c r="S3620" s="20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3">
        <f t="shared" si="280"/>
        <v>113</v>
      </c>
      <c r="P3621">
        <f t="shared" si="281"/>
        <v>66.47</v>
      </c>
      <c r="Q3621" s="9" t="s">
        <v>8310</v>
      </c>
      <c r="R3621" t="s">
        <v>8334</v>
      </c>
      <c r="S3621" s="20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3">
        <f t="shared" si="280"/>
        <v>105</v>
      </c>
      <c r="P3622">
        <f t="shared" si="281"/>
        <v>56.07</v>
      </c>
      <c r="Q3622" s="9" t="s">
        <v>8310</v>
      </c>
      <c r="R3622" t="s">
        <v>8334</v>
      </c>
      <c r="S3622" s="20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3">
        <f t="shared" si="280"/>
        <v>110</v>
      </c>
      <c r="P3623">
        <f t="shared" si="281"/>
        <v>47.03</v>
      </c>
      <c r="Q3623" s="9" t="s">
        <v>8310</v>
      </c>
      <c r="R3623" t="s">
        <v>8334</v>
      </c>
      <c r="S3623" s="20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3">
        <f t="shared" si="280"/>
        <v>100</v>
      </c>
      <c r="P3624">
        <f t="shared" si="281"/>
        <v>47.67</v>
      </c>
      <c r="Q3624" s="9" t="s">
        <v>8310</v>
      </c>
      <c r="R3624" t="s">
        <v>8334</v>
      </c>
      <c r="S3624" s="20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3">
        <f t="shared" si="280"/>
        <v>120</v>
      </c>
      <c r="P3625">
        <f t="shared" si="281"/>
        <v>88.24</v>
      </c>
      <c r="Q3625" s="9" t="s">
        <v>8310</v>
      </c>
      <c r="R3625" t="s">
        <v>8334</v>
      </c>
      <c r="S3625" s="20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3">
        <f t="shared" si="280"/>
        <v>105</v>
      </c>
      <c r="P3626">
        <f t="shared" si="281"/>
        <v>80.72</v>
      </c>
      <c r="Q3626" s="9" t="s">
        <v>8310</v>
      </c>
      <c r="R3626" t="s">
        <v>8334</v>
      </c>
      <c r="S3626" s="20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3">
        <f t="shared" si="280"/>
        <v>103</v>
      </c>
      <c r="P3627">
        <f t="shared" si="281"/>
        <v>39.49</v>
      </c>
      <c r="Q3627" s="9" t="s">
        <v>8310</v>
      </c>
      <c r="R3627" t="s">
        <v>8334</v>
      </c>
      <c r="S3627" s="20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3">
        <f t="shared" si="280"/>
        <v>102</v>
      </c>
      <c r="P3628">
        <f t="shared" si="281"/>
        <v>84.85</v>
      </c>
      <c r="Q3628" s="9" t="s">
        <v>8310</v>
      </c>
      <c r="R3628" t="s">
        <v>8334</v>
      </c>
      <c r="S3628" s="20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3">
        <f t="shared" si="280"/>
        <v>100</v>
      </c>
      <c r="P3629">
        <f t="shared" si="281"/>
        <v>68.97</v>
      </c>
      <c r="Q3629" s="9" t="s">
        <v>8310</v>
      </c>
      <c r="R3629" t="s">
        <v>8334</v>
      </c>
      <c r="S3629" s="20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3">
        <f t="shared" si="280"/>
        <v>0</v>
      </c>
      <c r="P3630">
        <f t="shared" si="281"/>
        <v>0</v>
      </c>
      <c r="Q3630" s="9" t="s">
        <v>8310</v>
      </c>
      <c r="R3630" t="s">
        <v>8318</v>
      </c>
      <c r="S3630" s="20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3">
        <f t="shared" si="280"/>
        <v>0</v>
      </c>
      <c r="P3631">
        <f t="shared" si="281"/>
        <v>1</v>
      </c>
      <c r="Q3631" s="9" t="s">
        <v>8310</v>
      </c>
      <c r="R3631" t="s">
        <v>8318</v>
      </c>
      <c r="S3631" s="20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3">
        <f t="shared" si="280"/>
        <v>0</v>
      </c>
      <c r="P3632">
        <f t="shared" si="281"/>
        <v>1</v>
      </c>
      <c r="Q3632" s="9" t="s">
        <v>8310</v>
      </c>
      <c r="R3632" t="s">
        <v>8318</v>
      </c>
      <c r="S3632" s="20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3">
        <f t="shared" si="280"/>
        <v>51</v>
      </c>
      <c r="P3633">
        <f t="shared" si="281"/>
        <v>147.88</v>
      </c>
      <c r="Q3633" s="9" t="s">
        <v>8310</v>
      </c>
      <c r="R3633" t="s">
        <v>8318</v>
      </c>
      <c r="S3633" s="20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3">
        <f t="shared" si="280"/>
        <v>20</v>
      </c>
      <c r="P3634">
        <f t="shared" si="281"/>
        <v>100</v>
      </c>
      <c r="Q3634" s="9" t="s">
        <v>8310</v>
      </c>
      <c r="R3634" t="s">
        <v>8318</v>
      </c>
      <c r="S3634" s="20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3">
        <f t="shared" si="280"/>
        <v>35</v>
      </c>
      <c r="P3635">
        <f t="shared" si="281"/>
        <v>56.84</v>
      </c>
      <c r="Q3635" s="9" t="s">
        <v>8310</v>
      </c>
      <c r="R3635" t="s">
        <v>8318</v>
      </c>
      <c r="S3635" s="20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3">
        <f t="shared" si="280"/>
        <v>4</v>
      </c>
      <c r="P3636">
        <f t="shared" si="281"/>
        <v>176.94</v>
      </c>
      <c r="Q3636" s="9" t="s">
        <v>8310</v>
      </c>
      <c r="R3636" t="s">
        <v>8318</v>
      </c>
      <c r="S3636" s="20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3">
        <f t="shared" si="280"/>
        <v>36</v>
      </c>
      <c r="P3637">
        <f t="shared" si="281"/>
        <v>127.6</v>
      </c>
      <c r="Q3637" s="9" t="s">
        <v>8310</v>
      </c>
      <c r="R3637" t="s">
        <v>8318</v>
      </c>
      <c r="S3637" s="20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3">
        <f t="shared" si="280"/>
        <v>0</v>
      </c>
      <c r="P3638">
        <f t="shared" si="281"/>
        <v>0</v>
      </c>
      <c r="Q3638" s="9" t="s">
        <v>8310</v>
      </c>
      <c r="R3638" t="s">
        <v>8318</v>
      </c>
      <c r="S3638" s="20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3">
        <f t="shared" si="280"/>
        <v>31</v>
      </c>
      <c r="P3639">
        <f t="shared" si="281"/>
        <v>66.14</v>
      </c>
      <c r="Q3639" s="9" t="s">
        <v>8310</v>
      </c>
      <c r="R3639" t="s">
        <v>8318</v>
      </c>
      <c r="S3639" s="20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3">
        <f t="shared" si="280"/>
        <v>7</v>
      </c>
      <c r="P3640">
        <f t="shared" si="281"/>
        <v>108</v>
      </c>
      <c r="Q3640" s="9" t="s">
        <v>8310</v>
      </c>
      <c r="R3640" t="s">
        <v>8318</v>
      </c>
      <c r="S3640" s="20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3">
        <f t="shared" si="280"/>
        <v>0</v>
      </c>
      <c r="P3641">
        <f t="shared" si="281"/>
        <v>1</v>
      </c>
      <c r="Q3641" s="9" t="s">
        <v>8310</v>
      </c>
      <c r="R3641" t="s">
        <v>8318</v>
      </c>
      <c r="S3641" s="20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3">
        <f t="shared" si="280"/>
        <v>6</v>
      </c>
      <c r="P3642">
        <f t="shared" si="281"/>
        <v>18.329999999999998</v>
      </c>
      <c r="Q3642" s="9" t="s">
        <v>8310</v>
      </c>
      <c r="R3642" t="s">
        <v>8318</v>
      </c>
      <c r="S3642" s="20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3">
        <f t="shared" si="280"/>
        <v>0</v>
      </c>
      <c r="P3643">
        <f t="shared" si="281"/>
        <v>0</v>
      </c>
      <c r="Q3643" s="9" t="s">
        <v>8310</v>
      </c>
      <c r="R3643" t="s">
        <v>8318</v>
      </c>
      <c r="S3643" s="20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3">
        <f t="shared" si="280"/>
        <v>2</v>
      </c>
      <c r="P3644">
        <f t="shared" si="281"/>
        <v>7.5</v>
      </c>
      <c r="Q3644" s="9" t="s">
        <v>8310</v>
      </c>
      <c r="R3644" t="s">
        <v>8318</v>
      </c>
      <c r="S3644" s="20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3">
        <f t="shared" si="280"/>
        <v>0</v>
      </c>
      <c r="P3645">
        <f t="shared" si="281"/>
        <v>0</v>
      </c>
      <c r="Q3645" s="9" t="s">
        <v>8310</v>
      </c>
      <c r="R3645" t="s">
        <v>8318</v>
      </c>
      <c r="S3645" s="20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3">
        <f t="shared" si="280"/>
        <v>16</v>
      </c>
      <c r="P3646">
        <f t="shared" si="281"/>
        <v>68.42</v>
      </c>
      <c r="Q3646" s="9" t="s">
        <v>8310</v>
      </c>
      <c r="R3646" t="s">
        <v>8318</v>
      </c>
      <c r="S3646" s="20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3">
        <f t="shared" si="280"/>
        <v>0</v>
      </c>
      <c r="P3647">
        <f t="shared" si="281"/>
        <v>1</v>
      </c>
      <c r="Q3647" s="9" t="s">
        <v>8310</v>
      </c>
      <c r="R3647" t="s">
        <v>8318</v>
      </c>
      <c r="S3647" s="20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3">
        <f t="shared" si="280"/>
        <v>5</v>
      </c>
      <c r="P3648">
        <f t="shared" si="281"/>
        <v>60.13</v>
      </c>
      <c r="Q3648" s="9" t="s">
        <v>8310</v>
      </c>
      <c r="R3648" t="s">
        <v>8318</v>
      </c>
      <c r="S3648" s="20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3">
        <f t="shared" si="280"/>
        <v>6</v>
      </c>
      <c r="P3649">
        <f t="shared" si="281"/>
        <v>15</v>
      </c>
      <c r="Q3649" s="9" t="s">
        <v>8310</v>
      </c>
      <c r="R3649" t="s">
        <v>8318</v>
      </c>
      <c r="S3649" s="20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3">
        <f t="shared" ref="O3650:O3713" si="285">ROUND(E3650/D3650*100,0)</f>
        <v>100</v>
      </c>
      <c r="P3650">
        <f t="shared" ref="P3650:P3713" si="286">IFERROR(ROUND(E3650/L3650,2),0)</f>
        <v>550.04</v>
      </c>
      <c r="Q3650" s="9" t="s">
        <v>8310</v>
      </c>
      <c r="R3650" t="s">
        <v>8334</v>
      </c>
      <c r="S3650" s="20">
        <f t="shared" ref="S3650:S3713" si="287">(((J3650/60)/60)/24)+DATE(1970,1,1)</f>
        <v>41887.292187500003</v>
      </c>
      <c r="T3650" s="14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3">
        <f t="shared" si="285"/>
        <v>104</v>
      </c>
      <c r="P3651">
        <f t="shared" si="286"/>
        <v>97.5</v>
      </c>
      <c r="Q3651" s="9" t="s">
        <v>8310</v>
      </c>
      <c r="R3651" t="s">
        <v>8334</v>
      </c>
      <c r="S3651" s="20">
        <f t="shared" si="287"/>
        <v>41780.712893518517</v>
      </c>
      <c r="T3651" s="14">
        <f t="shared" si="288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3">
        <f t="shared" si="285"/>
        <v>100</v>
      </c>
      <c r="P3652">
        <f t="shared" si="286"/>
        <v>29.41</v>
      </c>
      <c r="Q3652" s="9" t="s">
        <v>8310</v>
      </c>
      <c r="R3652" t="s">
        <v>8334</v>
      </c>
      <c r="S3652" s="20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3">
        <f t="shared" si="285"/>
        <v>104</v>
      </c>
      <c r="P3653">
        <f t="shared" si="286"/>
        <v>57.78</v>
      </c>
      <c r="Q3653" s="9" t="s">
        <v>8310</v>
      </c>
      <c r="R3653" t="s">
        <v>8334</v>
      </c>
      <c r="S3653" s="20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3">
        <f t="shared" si="285"/>
        <v>251</v>
      </c>
      <c r="P3654">
        <f t="shared" si="286"/>
        <v>44.24</v>
      </c>
      <c r="Q3654" s="9" t="s">
        <v>8310</v>
      </c>
      <c r="R3654" t="s">
        <v>8334</v>
      </c>
      <c r="S3654" s="20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3">
        <f t="shared" si="285"/>
        <v>101</v>
      </c>
      <c r="P3655">
        <f t="shared" si="286"/>
        <v>60.91</v>
      </c>
      <c r="Q3655" s="9" t="s">
        <v>8310</v>
      </c>
      <c r="R3655" t="s">
        <v>8334</v>
      </c>
      <c r="S3655" s="20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3">
        <f t="shared" si="285"/>
        <v>174</v>
      </c>
      <c r="P3656">
        <f t="shared" si="286"/>
        <v>68.84</v>
      </c>
      <c r="Q3656" s="9" t="s">
        <v>8310</v>
      </c>
      <c r="R3656" t="s">
        <v>8334</v>
      </c>
      <c r="S3656" s="20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3">
        <f t="shared" si="285"/>
        <v>116</v>
      </c>
      <c r="P3657">
        <f t="shared" si="286"/>
        <v>73.58</v>
      </c>
      <c r="Q3657" s="9" t="s">
        <v>8310</v>
      </c>
      <c r="R3657" t="s">
        <v>8334</v>
      </c>
      <c r="S3657" s="20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3">
        <f t="shared" si="285"/>
        <v>106</v>
      </c>
      <c r="P3658">
        <f t="shared" si="286"/>
        <v>115.02</v>
      </c>
      <c r="Q3658" s="9" t="s">
        <v>8310</v>
      </c>
      <c r="R3658" t="s">
        <v>8334</v>
      </c>
      <c r="S3658" s="20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3">
        <f t="shared" si="285"/>
        <v>111</v>
      </c>
      <c r="P3659">
        <f t="shared" si="286"/>
        <v>110.75</v>
      </c>
      <c r="Q3659" s="9" t="s">
        <v>8310</v>
      </c>
      <c r="R3659" t="s">
        <v>8334</v>
      </c>
      <c r="S3659" s="20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3">
        <f t="shared" si="285"/>
        <v>101</v>
      </c>
      <c r="P3660">
        <f t="shared" si="286"/>
        <v>75.5</v>
      </c>
      <c r="Q3660" s="9" t="s">
        <v>8310</v>
      </c>
      <c r="R3660" t="s">
        <v>8334</v>
      </c>
      <c r="S3660" s="20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3">
        <f t="shared" si="285"/>
        <v>102</v>
      </c>
      <c r="P3661">
        <f t="shared" si="286"/>
        <v>235.46</v>
      </c>
      <c r="Q3661" s="9" t="s">
        <v>8310</v>
      </c>
      <c r="R3661" t="s">
        <v>8334</v>
      </c>
      <c r="S3661" s="20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3">
        <f t="shared" si="285"/>
        <v>100</v>
      </c>
      <c r="P3662">
        <f t="shared" si="286"/>
        <v>11.36</v>
      </c>
      <c r="Q3662" s="9" t="s">
        <v>8310</v>
      </c>
      <c r="R3662" t="s">
        <v>8334</v>
      </c>
      <c r="S3662" s="20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3">
        <f t="shared" si="285"/>
        <v>111</v>
      </c>
      <c r="P3663">
        <f t="shared" si="286"/>
        <v>92.5</v>
      </c>
      <c r="Q3663" s="9" t="s">
        <v>8310</v>
      </c>
      <c r="R3663" t="s">
        <v>8334</v>
      </c>
      <c r="S3663" s="20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3">
        <f t="shared" si="285"/>
        <v>101</v>
      </c>
      <c r="P3664">
        <f t="shared" si="286"/>
        <v>202.85</v>
      </c>
      <c r="Q3664" s="9" t="s">
        <v>8310</v>
      </c>
      <c r="R3664" t="s">
        <v>8334</v>
      </c>
      <c r="S3664" s="20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3">
        <f t="shared" si="285"/>
        <v>104</v>
      </c>
      <c r="P3665">
        <f t="shared" si="286"/>
        <v>26</v>
      </c>
      <c r="Q3665" s="9" t="s">
        <v>8310</v>
      </c>
      <c r="R3665" t="s">
        <v>8334</v>
      </c>
      <c r="S3665" s="20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3">
        <f t="shared" si="285"/>
        <v>109</v>
      </c>
      <c r="P3666">
        <f t="shared" si="286"/>
        <v>46.05</v>
      </c>
      <c r="Q3666" s="9" t="s">
        <v>8310</v>
      </c>
      <c r="R3666" t="s">
        <v>8334</v>
      </c>
      <c r="S3666" s="20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3">
        <f t="shared" si="285"/>
        <v>115</v>
      </c>
      <c r="P3667">
        <f t="shared" si="286"/>
        <v>51</v>
      </c>
      <c r="Q3667" s="9" t="s">
        <v>8310</v>
      </c>
      <c r="R3667" t="s">
        <v>8334</v>
      </c>
      <c r="S3667" s="20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3">
        <f t="shared" si="285"/>
        <v>100</v>
      </c>
      <c r="P3668">
        <f t="shared" si="286"/>
        <v>31.58</v>
      </c>
      <c r="Q3668" s="9" t="s">
        <v>8310</v>
      </c>
      <c r="R3668" t="s">
        <v>8334</v>
      </c>
      <c r="S3668" s="20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3">
        <f t="shared" si="285"/>
        <v>103</v>
      </c>
      <c r="P3669">
        <f t="shared" si="286"/>
        <v>53.36</v>
      </c>
      <c r="Q3669" s="9" t="s">
        <v>8310</v>
      </c>
      <c r="R3669" t="s">
        <v>8334</v>
      </c>
      <c r="S3669" s="20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3">
        <f t="shared" si="285"/>
        <v>104</v>
      </c>
      <c r="P3670">
        <f t="shared" si="286"/>
        <v>36.96</v>
      </c>
      <c r="Q3670" s="9" t="s">
        <v>8310</v>
      </c>
      <c r="R3670" t="s">
        <v>8334</v>
      </c>
      <c r="S3670" s="20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3">
        <f t="shared" si="285"/>
        <v>138</v>
      </c>
      <c r="P3671">
        <f t="shared" si="286"/>
        <v>81.290000000000006</v>
      </c>
      <c r="Q3671" s="9" t="s">
        <v>8310</v>
      </c>
      <c r="R3671" t="s">
        <v>8334</v>
      </c>
      <c r="S3671" s="20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3">
        <f t="shared" si="285"/>
        <v>110</v>
      </c>
      <c r="P3672">
        <f t="shared" si="286"/>
        <v>20.079999999999998</v>
      </c>
      <c r="Q3672" s="9" t="s">
        <v>8310</v>
      </c>
      <c r="R3672" t="s">
        <v>8334</v>
      </c>
      <c r="S3672" s="20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3">
        <f t="shared" si="285"/>
        <v>101</v>
      </c>
      <c r="P3673">
        <f t="shared" si="286"/>
        <v>88.25</v>
      </c>
      <c r="Q3673" s="9" t="s">
        <v>8310</v>
      </c>
      <c r="R3673" t="s">
        <v>8334</v>
      </c>
      <c r="S3673" s="20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3">
        <f t="shared" si="285"/>
        <v>102</v>
      </c>
      <c r="P3674">
        <f t="shared" si="286"/>
        <v>53.44</v>
      </c>
      <c r="Q3674" s="9" t="s">
        <v>8310</v>
      </c>
      <c r="R3674" t="s">
        <v>8334</v>
      </c>
      <c r="S3674" s="20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3">
        <f t="shared" si="285"/>
        <v>114</v>
      </c>
      <c r="P3675">
        <f t="shared" si="286"/>
        <v>39.869999999999997</v>
      </c>
      <c r="Q3675" s="9" t="s">
        <v>8310</v>
      </c>
      <c r="R3675" t="s">
        <v>8334</v>
      </c>
      <c r="S3675" s="20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3">
        <f t="shared" si="285"/>
        <v>100</v>
      </c>
      <c r="P3676">
        <f t="shared" si="286"/>
        <v>145.16</v>
      </c>
      <c r="Q3676" s="9" t="s">
        <v>8310</v>
      </c>
      <c r="R3676" t="s">
        <v>8334</v>
      </c>
      <c r="S3676" s="20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3">
        <f t="shared" si="285"/>
        <v>140</v>
      </c>
      <c r="P3677">
        <f t="shared" si="286"/>
        <v>23.33</v>
      </c>
      <c r="Q3677" s="9" t="s">
        <v>8310</v>
      </c>
      <c r="R3677" t="s">
        <v>8334</v>
      </c>
      <c r="S3677" s="20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3">
        <f t="shared" si="285"/>
        <v>129</v>
      </c>
      <c r="P3678">
        <f t="shared" si="286"/>
        <v>64.38</v>
      </c>
      <c r="Q3678" s="9" t="s">
        <v>8310</v>
      </c>
      <c r="R3678" t="s">
        <v>8334</v>
      </c>
      <c r="S3678" s="20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3">
        <f t="shared" si="285"/>
        <v>103</v>
      </c>
      <c r="P3679">
        <f t="shared" si="286"/>
        <v>62.05</v>
      </c>
      <c r="Q3679" s="9" t="s">
        <v>8310</v>
      </c>
      <c r="R3679" t="s">
        <v>8334</v>
      </c>
      <c r="S3679" s="20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3">
        <f t="shared" si="285"/>
        <v>103</v>
      </c>
      <c r="P3680">
        <f t="shared" si="286"/>
        <v>66.13</v>
      </c>
      <c r="Q3680" s="9" t="s">
        <v>8310</v>
      </c>
      <c r="R3680" t="s">
        <v>8334</v>
      </c>
      <c r="S3680" s="20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3">
        <f t="shared" si="285"/>
        <v>110</v>
      </c>
      <c r="P3681">
        <f t="shared" si="286"/>
        <v>73.400000000000006</v>
      </c>
      <c r="Q3681" s="9" t="s">
        <v>8310</v>
      </c>
      <c r="R3681" t="s">
        <v>8334</v>
      </c>
      <c r="S3681" s="20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3">
        <f t="shared" si="285"/>
        <v>113</v>
      </c>
      <c r="P3682">
        <f t="shared" si="286"/>
        <v>99.5</v>
      </c>
      <c r="Q3682" s="9" t="s">
        <v>8310</v>
      </c>
      <c r="R3682" t="s">
        <v>8334</v>
      </c>
      <c r="S3682" s="20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3">
        <f t="shared" si="285"/>
        <v>112</v>
      </c>
      <c r="P3683">
        <f t="shared" si="286"/>
        <v>62.17</v>
      </c>
      <c r="Q3683" s="9" t="s">
        <v>8310</v>
      </c>
      <c r="R3683" t="s">
        <v>8334</v>
      </c>
      <c r="S3683" s="20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3">
        <f t="shared" si="285"/>
        <v>139</v>
      </c>
      <c r="P3684">
        <f t="shared" si="286"/>
        <v>62.33</v>
      </c>
      <c r="Q3684" s="9" t="s">
        <v>8310</v>
      </c>
      <c r="R3684" t="s">
        <v>8334</v>
      </c>
      <c r="S3684" s="20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3">
        <f t="shared" si="285"/>
        <v>111</v>
      </c>
      <c r="P3685">
        <f t="shared" si="286"/>
        <v>58.79</v>
      </c>
      <c r="Q3685" s="9" t="s">
        <v>8310</v>
      </c>
      <c r="R3685" t="s">
        <v>8334</v>
      </c>
      <c r="S3685" s="20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3">
        <f t="shared" si="285"/>
        <v>139</v>
      </c>
      <c r="P3686">
        <f t="shared" si="286"/>
        <v>45.35</v>
      </c>
      <c r="Q3686" s="9" t="s">
        <v>8310</v>
      </c>
      <c r="R3686" t="s">
        <v>8334</v>
      </c>
      <c r="S3686" s="20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3">
        <f t="shared" si="285"/>
        <v>106</v>
      </c>
      <c r="P3687">
        <f t="shared" si="286"/>
        <v>41.94</v>
      </c>
      <c r="Q3687" s="9" t="s">
        <v>8310</v>
      </c>
      <c r="R3687" t="s">
        <v>8334</v>
      </c>
      <c r="S3687" s="20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3">
        <f t="shared" si="285"/>
        <v>101</v>
      </c>
      <c r="P3688">
        <f t="shared" si="286"/>
        <v>59.17</v>
      </c>
      <c r="Q3688" s="9" t="s">
        <v>8310</v>
      </c>
      <c r="R3688" t="s">
        <v>8334</v>
      </c>
      <c r="S3688" s="20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3">
        <f t="shared" si="285"/>
        <v>100</v>
      </c>
      <c r="P3689">
        <f t="shared" si="286"/>
        <v>200.49</v>
      </c>
      <c r="Q3689" s="9" t="s">
        <v>8310</v>
      </c>
      <c r="R3689" t="s">
        <v>8334</v>
      </c>
      <c r="S3689" s="20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3">
        <f t="shared" si="285"/>
        <v>109</v>
      </c>
      <c r="P3690">
        <f t="shared" si="286"/>
        <v>83.97</v>
      </c>
      <c r="Q3690" s="9" t="s">
        <v>8310</v>
      </c>
      <c r="R3690" t="s">
        <v>8334</v>
      </c>
      <c r="S3690" s="20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3">
        <f t="shared" si="285"/>
        <v>118</v>
      </c>
      <c r="P3691">
        <f t="shared" si="286"/>
        <v>57.26</v>
      </c>
      <c r="Q3691" s="9" t="s">
        <v>8310</v>
      </c>
      <c r="R3691" t="s">
        <v>8334</v>
      </c>
      <c r="S3691" s="20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3">
        <f t="shared" si="285"/>
        <v>120</v>
      </c>
      <c r="P3692">
        <f t="shared" si="286"/>
        <v>58.06</v>
      </c>
      <c r="Q3692" s="9" t="s">
        <v>8310</v>
      </c>
      <c r="R3692" t="s">
        <v>8334</v>
      </c>
      <c r="S3692" s="20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3">
        <f t="shared" si="285"/>
        <v>128</v>
      </c>
      <c r="P3693">
        <f t="shared" si="286"/>
        <v>186.8</v>
      </c>
      <c r="Q3693" s="9" t="s">
        <v>8310</v>
      </c>
      <c r="R3693" t="s">
        <v>8334</v>
      </c>
      <c r="S3693" s="20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3">
        <f t="shared" si="285"/>
        <v>126</v>
      </c>
      <c r="P3694">
        <f t="shared" si="286"/>
        <v>74.12</v>
      </c>
      <c r="Q3694" s="9" t="s">
        <v>8310</v>
      </c>
      <c r="R3694" t="s">
        <v>8334</v>
      </c>
      <c r="S3694" s="20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3">
        <f t="shared" si="285"/>
        <v>129</v>
      </c>
      <c r="P3695">
        <f t="shared" si="286"/>
        <v>30.71</v>
      </c>
      <c r="Q3695" s="9" t="s">
        <v>8310</v>
      </c>
      <c r="R3695" t="s">
        <v>8334</v>
      </c>
      <c r="S3695" s="20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3">
        <f t="shared" si="285"/>
        <v>107</v>
      </c>
      <c r="P3696">
        <f t="shared" si="286"/>
        <v>62.67</v>
      </c>
      <c r="Q3696" s="9" t="s">
        <v>8310</v>
      </c>
      <c r="R3696" t="s">
        <v>8334</v>
      </c>
      <c r="S3696" s="20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3">
        <f t="shared" si="285"/>
        <v>100</v>
      </c>
      <c r="P3697">
        <f t="shared" si="286"/>
        <v>121.36</v>
      </c>
      <c r="Q3697" s="9" t="s">
        <v>8310</v>
      </c>
      <c r="R3697" t="s">
        <v>8334</v>
      </c>
      <c r="S3697" s="20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3">
        <f t="shared" si="285"/>
        <v>155</v>
      </c>
      <c r="P3698">
        <f t="shared" si="286"/>
        <v>39.74</v>
      </c>
      <c r="Q3698" s="9" t="s">
        <v>8310</v>
      </c>
      <c r="R3698" t="s">
        <v>8334</v>
      </c>
      <c r="S3698" s="20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3">
        <f t="shared" si="285"/>
        <v>108</v>
      </c>
      <c r="P3699">
        <f t="shared" si="286"/>
        <v>72</v>
      </c>
      <c r="Q3699" s="9" t="s">
        <v>8310</v>
      </c>
      <c r="R3699" t="s">
        <v>8334</v>
      </c>
      <c r="S3699" s="20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3">
        <f t="shared" si="285"/>
        <v>111</v>
      </c>
      <c r="P3700">
        <f t="shared" si="286"/>
        <v>40.630000000000003</v>
      </c>
      <c r="Q3700" s="9" t="s">
        <v>8310</v>
      </c>
      <c r="R3700" t="s">
        <v>8334</v>
      </c>
      <c r="S3700" s="20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3">
        <f t="shared" si="285"/>
        <v>101</v>
      </c>
      <c r="P3701">
        <f t="shared" si="286"/>
        <v>63</v>
      </c>
      <c r="Q3701" s="9" t="s">
        <v>8310</v>
      </c>
      <c r="R3701" t="s">
        <v>8334</v>
      </c>
      <c r="S3701" s="20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3">
        <f t="shared" si="285"/>
        <v>121</v>
      </c>
      <c r="P3702">
        <f t="shared" si="286"/>
        <v>33.67</v>
      </c>
      <c r="Q3702" s="9" t="s">
        <v>8310</v>
      </c>
      <c r="R3702" t="s">
        <v>8334</v>
      </c>
      <c r="S3702" s="20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3">
        <f t="shared" si="285"/>
        <v>100</v>
      </c>
      <c r="P3703">
        <f t="shared" si="286"/>
        <v>38.590000000000003</v>
      </c>
      <c r="Q3703" s="9" t="s">
        <v>8310</v>
      </c>
      <c r="R3703" t="s">
        <v>8334</v>
      </c>
      <c r="S3703" s="20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3">
        <f t="shared" si="285"/>
        <v>109</v>
      </c>
      <c r="P3704">
        <f t="shared" si="286"/>
        <v>155.94999999999999</v>
      </c>
      <c r="Q3704" s="9" t="s">
        <v>8310</v>
      </c>
      <c r="R3704" t="s">
        <v>8334</v>
      </c>
      <c r="S3704" s="20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3">
        <f t="shared" si="285"/>
        <v>123</v>
      </c>
      <c r="P3705">
        <f t="shared" si="286"/>
        <v>43.2</v>
      </c>
      <c r="Q3705" s="9" t="s">
        <v>8310</v>
      </c>
      <c r="R3705" t="s">
        <v>8334</v>
      </c>
      <c r="S3705" s="20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3">
        <f t="shared" si="285"/>
        <v>136</v>
      </c>
      <c r="P3706">
        <f t="shared" si="286"/>
        <v>15.15</v>
      </c>
      <c r="Q3706" s="9" t="s">
        <v>8310</v>
      </c>
      <c r="R3706" t="s">
        <v>8334</v>
      </c>
      <c r="S3706" s="20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3">
        <f t="shared" si="285"/>
        <v>103</v>
      </c>
      <c r="P3707">
        <f t="shared" si="286"/>
        <v>83.57</v>
      </c>
      <c r="Q3707" s="9" t="s">
        <v>8310</v>
      </c>
      <c r="R3707" t="s">
        <v>8334</v>
      </c>
      <c r="S3707" s="20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3">
        <f t="shared" si="285"/>
        <v>121</v>
      </c>
      <c r="P3708">
        <f t="shared" si="286"/>
        <v>140</v>
      </c>
      <c r="Q3708" s="9" t="s">
        <v>8310</v>
      </c>
      <c r="R3708" t="s">
        <v>8334</v>
      </c>
      <c r="S3708" s="20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3">
        <f t="shared" si="285"/>
        <v>186</v>
      </c>
      <c r="P3709">
        <f t="shared" si="286"/>
        <v>80.87</v>
      </c>
      <c r="Q3709" s="9" t="s">
        <v>8310</v>
      </c>
      <c r="R3709" t="s">
        <v>8334</v>
      </c>
      <c r="S3709" s="20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3">
        <f t="shared" si="285"/>
        <v>300</v>
      </c>
      <c r="P3710">
        <f t="shared" si="286"/>
        <v>53.85</v>
      </c>
      <c r="Q3710" s="9" t="s">
        <v>8310</v>
      </c>
      <c r="R3710" t="s">
        <v>8334</v>
      </c>
      <c r="S3710" s="20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3">
        <f t="shared" si="285"/>
        <v>108</v>
      </c>
      <c r="P3711">
        <f t="shared" si="286"/>
        <v>30.93</v>
      </c>
      <c r="Q3711" s="9" t="s">
        <v>8310</v>
      </c>
      <c r="R3711" t="s">
        <v>8334</v>
      </c>
      <c r="S3711" s="20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3">
        <f t="shared" si="285"/>
        <v>141</v>
      </c>
      <c r="P3712">
        <f t="shared" si="286"/>
        <v>67.959999999999994</v>
      </c>
      <c r="Q3712" s="9" t="s">
        <v>8310</v>
      </c>
      <c r="R3712" t="s">
        <v>8334</v>
      </c>
      <c r="S3712" s="20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3">
        <f t="shared" si="285"/>
        <v>114</v>
      </c>
      <c r="P3713">
        <f t="shared" si="286"/>
        <v>27.14</v>
      </c>
      <c r="Q3713" s="9" t="s">
        <v>8310</v>
      </c>
      <c r="R3713" t="s">
        <v>8334</v>
      </c>
      <c r="S3713" s="20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3">
        <f t="shared" ref="O3714:O3777" si="290">ROUND(E3714/D3714*100,0)</f>
        <v>154</v>
      </c>
      <c r="P3714">
        <f t="shared" ref="P3714:P3777" si="291">IFERROR(ROUND(E3714/L3714,2),0)</f>
        <v>110.87</v>
      </c>
      <c r="Q3714" s="9" t="s">
        <v>8310</v>
      </c>
      <c r="R3714" t="s">
        <v>8334</v>
      </c>
      <c r="S3714" s="20">
        <f t="shared" ref="S3714:S3777" si="292">(((J3714/60)/60)/24)+DATE(1970,1,1)</f>
        <v>42134.172071759262</v>
      </c>
      <c r="T3714" s="14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3">
        <f t="shared" si="290"/>
        <v>102</v>
      </c>
      <c r="P3715">
        <f t="shared" si="291"/>
        <v>106.84</v>
      </c>
      <c r="Q3715" s="9" t="s">
        <v>8310</v>
      </c>
      <c r="R3715" t="s">
        <v>8334</v>
      </c>
      <c r="S3715" s="20">
        <f t="shared" si="292"/>
        <v>42505.738032407404</v>
      </c>
      <c r="T3715" s="14">
        <f t="shared" si="293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3">
        <f t="shared" si="290"/>
        <v>102</v>
      </c>
      <c r="P3716">
        <f t="shared" si="291"/>
        <v>105.52</v>
      </c>
      <c r="Q3716" s="9" t="s">
        <v>8310</v>
      </c>
      <c r="R3716" t="s">
        <v>8334</v>
      </c>
      <c r="S3716" s="20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3">
        <f t="shared" si="290"/>
        <v>103</v>
      </c>
      <c r="P3717">
        <f t="shared" si="291"/>
        <v>132.96</v>
      </c>
      <c r="Q3717" s="9" t="s">
        <v>8310</v>
      </c>
      <c r="R3717" t="s">
        <v>8334</v>
      </c>
      <c r="S3717" s="20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3">
        <f t="shared" si="290"/>
        <v>156</v>
      </c>
      <c r="P3718">
        <f t="shared" si="291"/>
        <v>51.92</v>
      </c>
      <c r="Q3718" s="9" t="s">
        <v>8310</v>
      </c>
      <c r="R3718" t="s">
        <v>8334</v>
      </c>
      <c r="S3718" s="20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3">
        <f t="shared" si="290"/>
        <v>101</v>
      </c>
      <c r="P3719">
        <f t="shared" si="291"/>
        <v>310</v>
      </c>
      <c r="Q3719" s="9" t="s">
        <v>8310</v>
      </c>
      <c r="R3719" t="s">
        <v>8334</v>
      </c>
      <c r="S3719" s="20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3">
        <f t="shared" si="290"/>
        <v>239</v>
      </c>
      <c r="P3720">
        <f t="shared" si="291"/>
        <v>26.02</v>
      </c>
      <c r="Q3720" s="9" t="s">
        <v>8310</v>
      </c>
      <c r="R3720" t="s">
        <v>8334</v>
      </c>
      <c r="S3720" s="20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3">
        <f t="shared" si="290"/>
        <v>210</v>
      </c>
      <c r="P3721">
        <f t="shared" si="291"/>
        <v>105</v>
      </c>
      <c r="Q3721" s="9" t="s">
        <v>8310</v>
      </c>
      <c r="R3721" t="s">
        <v>8334</v>
      </c>
      <c r="S3721" s="20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3">
        <f t="shared" si="290"/>
        <v>105</v>
      </c>
      <c r="P3722">
        <f t="shared" si="291"/>
        <v>86.23</v>
      </c>
      <c r="Q3722" s="9" t="s">
        <v>8310</v>
      </c>
      <c r="R3722" t="s">
        <v>8334</v>
      </c>
      <c r="S3722" s="20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3">
        <f t="shared" si="290"/>
        <v>101</v>
      </c>
      <c r="P3723">
        <f t="shared" si="291"/>
        <v>114.55</v>
      </c>
      <c r="Q3723" s="9" t="s">
        <v>8310</v>
      </c>
      <c r="R3723" t="s">
        <v>8334</v>
      </c>
      <c r="S3723" s="20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3">
        <f t="shared" si="290"/>
        <v>111</v>
      </c>
      <c r="P3724">
        <f t="shared" si="291"/>
        <v>47.66</v>
      </c>
      <c r="Q3724" s="9" t="s">
        <v>8310</v>
      </c>
      <c r="R3724" t="s">
        <v>8334</v>
      </c>
      <c r="S3724" s="20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3">
        <f t="shared" si="290"/>
        <v>102</v>
      </c>
      <c r="P3725">
        <f t="shared" si="291"/>
        <v>72.89</v>
      </c>
      <c r="Q3725" s="9" t="s">
        <v>8310</v>
      </c>
      <c r="R3725" t="s">
        <v>8334</v>
      </c>
      <c r="S3725" s="20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3">
        <f t="shared" si="290"/>
        <v>103</v>
      </c>
      <c r="P3726">
        <f t="shared" si="291"/>
        <v>49.55</v>
      </c>
      <c r="Q3726" s="9" t="s">
        <v>8310</v>
      </c>
      <c r="R3726" t="s">
        <v>8334</v>
      </c>
      <c r="S3726" s="20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3">
        <f t="shared" si="290"/>
        <v>127</v>
      </c>
      <c r="P3727">
        <f t="shared" si="291"/>
        <v>25.4</v>
      </c>
      <c r="Q3727" s="9" t="s">
        <v>8310</v>
      </c>
      <c r="R3727" t="s">
        <v>8334</v>
      </c>
      <c r="S3727" s="20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3">
        <f t="shared" si="290"/>
        <v>339</v>
      </c>
      <c r="P3728">
        <f t="shared" si="291"/>
        <v>62.59</v>
      </c>
      <c r="Q3728" s="9" t="s">
        <v>8310</v>
      </c>
      <c r="R3728" t="s">
        <v>8334</v>
      </c>
      <c r="S3728" s="20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3">
        <f t="shared" si="290"/>
        <v>101</v>
      </c>
      <c r="P3729">
        <f t="shared" si="291"/>
        <v>61.06</v>
      </c>
      <c r="Q3729" s="9" t="s">
        <v>8310</v>
      </c>
      <c r="R3729" t="s">
        <v>8334</v>
      </c>
      <c r="S3729" s="20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3">
        <f t="shared" si="290"/>
        <v>9</v>
      </c>
      <c r="P3730">
        <f t="shared" si="291"/>
        <v>60.06</v>
      </c>
      <c r="Q3730" s="9" t="s">
        <v>8310</v>
      </c>
      <c r="R3730" t="s">
        <v>8334</v>
      </c>
      <c r="S3730" s="20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3">
        <f t="shared" si="290"/>
        <v>7</v>
      </c>
      <c r="P3731">
        <f t="shared" si="291"/>
        <v>72.400000000000006</v>
      </c>
      <c r="Q3731" s="9" t="s">
        <v>8310</v>
      </c>
      <c r="R3731" t="s">
        <v>8334</v>
      </c>
      <c r="S3731" s="20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3">
        <f t="shared" si="290"/>
        <v>10</v>
      </c>
      <c r="P3732">
        <f t="shared" si="291"/>
        <v>100</v>
      </c>
      <c r="Q3732" s="9" t="s">
        <v>8310</v>
      </c>
      <c r="R3732" t="s">
        <v>8334</v>
      </c>
      <c r="S3732" s="20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3">
        <f t="shared" si="290"/>
        <v>11</v>
      </c>
      <c r="P3733">
        <f t="shared" si="291"/>
        <v>51.67</v>
      </c>
      <c r="Q3733" s="9" t="s">
        <v>8310</v>
      </c>
      <c r="R3733" t="s">
        <v>8334</v>
      </c>
      <c r="S3733" s="20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3">
        <f t="shared" si="290"/>
        <v>15</v>
      </c>
      <c r="P3734">
        <f t="shared" si="291"/>
        <v>32.75</v>
      </c>
      <c r="Q3734" s="9" t="s">
        <v>8310</v>
      </c>
      <c r="R3734" t="s">
        <v>8334</v>
      </c>
      <c r="S3734" s="20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3">
        <f t="shared" si="290"/>
        <v>0</v>
      </c>
      <c r="P3735">
        <f t="shared" si="291"/>
        <v>0</v>
      </c>
      <c r="Q3735" s="9" t="s">
        <v>8310</v>
      </c>
      <c r="R3735" t="s">
        <v>8334</v>
      </c>
      <c r="S3735" s="20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3">
        <f t="shared" si="290"/>
        <v>28</v>
      </c>
      <c r="P3736">
        <f t="shared" si="291"/>
        <v>61</v>
      </c>
      <c r="Q3736" s="9" t="s">
        <v>8310</v>
      </c>
      <c r="R3736" t="s">
        <v>8334</v>
      </c>
      <c r="S3736" s="20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3">
        <f t="shared" si="290"/>
        <v>13</v>
      </c>
      <c r="P3737">
        <f t="shared" si="291"/>
        <v>10</v>
      </c>
      <c r="Q3737" s="9" t="s">
        <v>8310</v>
      </c>
      <c r="R3737" t="s">
        <v>8334</v>
      </c>
      <c r="S3737" s="20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3">
        <f t="shared" si="290"/>
        <v>1</v>
      </c>
      <c r="P3738">
        <f t="shared" si="291"/>
        <v>10</v>
      </c>
      <c r="Q3738" s="9" t="s">
        <v>8310</v>
      </c>
      <c r="R3738" t="s">
        <v>8334</v>
      </c>
      <c r="S3738" s="20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3">
        <f t="shared" si="290"/>
        <v>21</v>
      </c>
      <c r="P3739">
        <f t="shared" si="291"/>
        <v>37.5</v>
      </c>
      <c r="Q3739" s="9" t="s">
        <v>8310</v>
      </c>
      <c r="R3739" t="s">
        <v>8334</v>
      </c>
      <c r="S3739" s="20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3">
        <f t="shared" si="290"/>
        <v>18</v>
      </c>
      <c r="P3740">
        <f t="shared" si="291"/>
        <v>45</v>
      </c>
      <c r="Q3740" s="9" t="s">
        <v>8310</v>
      </c>
      <c r="R3740" t="s">
        <v>8334</v>
      </c>
      <c r="S3740" s="20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3">
        <f t="shared" si="290"/>
        <v>20</v>
      </c>
      <c r="P3741">
        <f t="shared" si="291"/>
        <v>100.63</v>
      </c>
      <c r="Q3741" s="9" t="s">
        <v>8310</v>
      </c>
      <c r="R3741" t="s">
        <v>8334</v>
      </c>
      <c r="S3741" s="20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3">
        <f t="shared" si="290"/>
        <v>18</v>
      </c>
      <c r="P3742">
        <f t="shared" si="291"/>
        <v>25.57</v>
      </c>
      <c r="Q3742" s="9" t="s">
        <v>8310</v>
      </c>
      <c r="R3742" t="s">
        <v>8334</v>
      </c>
      <c r="S3742" s="20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3">
        <f t="shared" si="290"/>
        <v>0</v>
      </c>
      <c r="P3743">
        <f t="shared" si="291"/>
        <v>0</v>
      </c>
      <c r="Q3743" s="9" t="s">
        <v>8310</v>
      </c>
      <c r="R3743" t="s">
        <v>8334</v>
      </c>
      <c r="S3743" s="20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3">
        <f t="shared" si="290"/>
        <v>2</v>
      </c>
      <c r="P3744">
        <f t="shared" si="291"/>
        <v>25</v>
      </c>
      <c r="Q3744" s="9" t="s">
        <v>8310</v>
      </c>
      <c r="R3744" t="s">
        <v>8334</v>
      </c>
      <c r="S3744" s="20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3">
        <f t="shared" si="290"/>
        <v>0</v>
      </c>
      <c r="P3745">
        <f t="shared" si="291"/>
        <v>0</v>
      </c>
      <c r="Q3745" s="9" t="s">
        <v>8310</v>
      </c>
      <c r="R3745" t="s">
        <v>8334</v>
      </c>
      <c r="S3745" s="20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3">
        <f t="shared" si="290"/>
        <v>0</v>
      </c>
      <c r="P3746">
        <f t="shared" si="291"/>
        <v>0</v>
      </c>
      <c r="Q3746" s="9" t="s">
        <v>8310</v>
      </c>
      <c r="R3746" t="s">
        <v>8334</v>
      </c>
      <c r="S3746" s="20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3">
        <f t="shared" si="290"/>
        <v>10</v>
      </c>
      <c r="P3747">
        <f t="shared" si="291"/>
        <v>10</v>
      </c>
      <c r="Q3747" s="9" t="s">
        <v>8310</v>
      </c>
      <c r="R3747" t="s">
        <v>8334</v>
      </c>
      <c r="S3747" s="20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5.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3">
        <f t="shared" si="290"/>
        <v>2</v>
      </c>
      <c r="P3748">
        <f t="shared" si="291"/>
        <v>202</v>
      </c>
      <c r="Q3748" s="9" t="s">
        <v>8310</v>
      </c>
      <c r="R3748" t="s">
        <v>8334</v>
      </c>
      <c r="S3748" s="20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3">
        <f t="shared" si="290"/>
        <v>1</v>
      </c>
      <c r="P3749">
        <f t="shared" si="291"/>
        <v>25</v>
      </c>
      <c r="Q3749" s="9" t="s">
        <v>8310</v>
      </c>
      <c r="R3749" t="s">
        <v>8334</v>
      </c>
      <c r="S3749" s="20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3">
        <f t="shared" si="290"/>
        <v>104</v>
      </c>
      <c r="P3750">
        <f t="shared" si="291"/>
        <v>99.54</v>
      </c>
      <c r="Q3750" s="9" t="s">
        <v>8310</v>
      </c>
      <c r="R3750" t="s">
        <v>8318</v>
      </c>
      <c r="S3750" s="20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3">
        <f t="shared" si="290"/>
        <v>105</v>
      </c>
      <c r="P3751">
        <f t="shared" si="291"/>
        <v>75</v>
      </c>
      <c r="Q3751" s="9" t="s">
        <v>8310</v>
      </c>
      <c r="R3751" t="s">
        <v>8318</v>
      </c>
      <c r="S3751" s="20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3">
        <f t="shared" si="290"/>
        <v>100</v>
      </c>
      <c r="P3752">
        <f t="shared" si="291"/>
        <v>215.25</v>
      </c>
      <c r="Q3752" s="9" t="s">
        <v>8310</v>
      </c>
      <c r="R3752" t="s">
        <v>8318</v>
      </c>
      <c r="S3752" s="20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3">
        <f t="shared" si="290"/>
        <v>133</v>
      </c>
      <c r="P3753">
        <f t="shared" si="291"/>
        <v>120.55</v>
      </c>
      <c r="Q3753" s="9" t="s">
        <v>8310</v>
      </c>
      <c r="R3753" t="s">
        <v>8318</v>
      </c>
      <c r="S3753" s="20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3">
        <f t="shared" si="290"/>
        <v>113</v>
      </c>
      <c r="P3754">
        <f t="shared" si="291"/>
        <v>37.67</v>
      </c>
      <c r="Q3754" s="9" t="s">
        <v>8310</v>
      </c>
      <c r="R3754" t="s">
        <v>8318</v>
      </c>
      <c r="S3754" s="20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3">
        <f t="shared" si="290"/>
        <v>103</v>
      </c>
      <c r="P3755">
        <f t="shared" si="291"/>
        <v>172.23</v>
      </c>
      <c r="Q3755" s="9" t="s">
        <v>8310</v>
      </c>
      <c r="R3755" t="s">
        <v>8318</v>
      </c>
      <c r="S3755" s="20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3">
        <f t="shared" si="290"/>
        <v>120</v>
      </c>
      <c r="P3756">
        <f t="shared" si="291"/>
        <v>111.11</v>
      </c>
      <c r="Q3756" s="9" t="s">
        <v>8310</v>
      </c>
      <c r="R3756" t="s">
        <v>8318</v>
      </c>
      <c r="S3756" s="20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3">
        <f t="shared" si="290"/>
        <v>130</v>
      </c>
      <c r="P3757">
        <f t="shared" si="291"/>
        <v>25.46</v>
      </c>
      <c r="Q3757" s="9" t="s">
        <v>8310</v>
      </c>
      <c r="R3757" t="s">
        <v>8318</v>
      </c>
      <c r="S3757" s="20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3">
        <f t="shared" si="290"/>
        <v>101</v>
      </c>
      <c r="P3758">
        <f t="shared" si="291"/>
        <v>267.64999999999998</v>
      </c>
      <c r="Q3758" s="9" t="s">
        <v>8310</v>
      </c>
      <c r="R3758" t="s">
        <v>8318</v>
      </c>
      <c r="S3758" s="20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3">
        <f t="shared" si="290"/>
        <v>109</v>
      </c>
      <c r="P3759">
        <f t="shared" si="291"/>
        <v>75.959999999999994</v>
      </c>
      <c r="Q3759" s="9" t="s">
        <v>8310</v>
      </c>
      <c r="R3759" t="s">
        <v>8318</v>
      </c>
      <c r="S3759" s="20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3">
        <f t="shared" si="290"/>
        <v>102</v>
      </c>
      <c r="P3760">
        <f t="shared" si="291"/>
        <v>59.04</v>
      </c>
      <c r="Q3760" s="9" t="s">
        <v>8310</v>
      </c>
      <c r="R3760" t="s">
        <v>8318</v>
      </c>
      <c r="S3760" s="20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3">
        <f t="shared" si="290"/>
        <v>110</v>
      </c>
      <c r="P3761">
        <f t="shared" si="291"/>
        <v>50.11</v>
      </c>
      <c r="Q3761" s="9" t="s">
        <v>8310</v>
      </c>
      <c r="R3761" t="s">
        <v>8318</v>
      </c>
      <c r="S3761" s="20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3">
        <f t="shared" si="290"/>
        <v>101</v>
      </c>
      <c r="P3762">
        <f t="shared" si="291"/>
        <v>55.5</v>
      </c>
      <c r="Q3762" s="9" t="s">
        <v>8310</v>
      </c>
      <c r="R3762" t="s">
        <v>8318</v>
      </c>
      <c r="S3762" s="20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3">
        <f t="shared" si="290"/>
        <v>100</v>
      </c>
      <c r="P3763">
        <f t="shared" si="291"/>
        <v>166.67</v>
      </c>
      <c r="Q3763" s="9" t="s">
        <v>8310</v>
      </c>
      <c r="R3763" t="s">
        <v>8318</v>
      </c>
      <c r="S3763" s="20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3">
        <f t="shared" si="290"/>
        <v>106</v>
      </c>
      <c r="P3764">
        <f t="shared" si="291"/>
        <v>47.43</v>
      </c>
      <c r="Q3764" s="9" t="s">
        <v>8310</v>
      </c>
      <c r="R3764" t="s">
        <v>8318</v>
      </c>
      <c r="S3764" s="20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3">
        <f t="shared" si="290"/>
        <v>100</v>
      </c>
      <c r="P3765">
        <f t="shared" si="291"/>
        <v>64.94</v>
      </c>
      <c r="Q3765" s="9" t="s">
        <v>8310</v>
      </c>
      <c r="R3765" t="s">
        <v>8318</v>
      </c>
      <c r="S3765" s="20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3">
        <f t="shared" si="290"/>
        <v>100</v>
      </c>
      <c r="P3766">
        <f t="shared" si="291"/>
        <v>55.56</v>
      </c>
      <c r="Q3766" s="9" t="s">
        <v>8310</v>
      </c>
      <c r="R3766" t="s">
        <v>8318</v>
      </c>
      <c r="S3766" s="20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3">
        <f t="shared" si="290"/>
        <v>113</v>
      </c>
      <c r="P3767">
        <f t="shared" si="291"/>
        <v>74.22</v>
      </c>
      <c r="Q3767" s="9" t="s">
        <v>8310</v>
      </c>
      <c r="R3767" t="s">
        <v>8318</v>
      </c>
      <c r="S3767" s="20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3">
        <f t="shared" si="290"/>
        <v>103</v>
      </c>
      <c r="P3768">
        <f t="shared" si="291"/>
        <v>106.93</v>
      </c>
      <c r="Q3768" s="9" t="s">
        <v>8310</v>
      </c>
      <c r="R3768" t="s">
        <v>8318</v>
      </c>
      <c r="S3768" s="20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3">
        <f t="shared" si="290"/>
        <v>117</v>
      </c>
      <c r="P3769">
        <f t="shared" si="291"/>
        <v>41.7</v>
      </c>
      <c r="Q3769" s="9" t="s">
        <v>8310</v>
      </c>
      <c r="R3769" t="s">
        <v>8318</v>
      </c>
      <c r="S3769" s="20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3">
        <f t="shared" si="290"/>
        <v>108</v>
      </c>
      <c r="P3770">
        <f t="shared" si="291"/>
        <v>74.239999999999995</v>
      </c>
      <c r="Q3770" s="9" t="s">
        <v>8310</v>
      </c>
      <c r="R3770" t="s">
        <v>8318</v>
      </c>
      <c r="S3770" s="20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3">
        <f t="shared" si="290"/>
        <v>100</v>
      </c>
      <c r="P3771">
        <f t="shared" si="291"/>
        <v>73.33</v>
      </c>
      <c r="Q3771" s="9" t="s">
        <v>8310</v>
      </c>
      <c r="R3771" t="s">
        <v>8318</v>
      </c>
      <c r="S3771" s="20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3">
        <f t="shared" si="290"/>
        <v>100</v>
      </c>
      <c r="P3772">
        <f t="shared" si="291"/>
        <v>100</v>
      </c>
      <c r="Q3772" s="9" t="s">
        <v>8310</v>
      </c>
      <c r="R3772" t="s">
        <v>8318</v>
      </c>
      <c r="S3772" s="20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3">
        <f t="shared" si="290"/>
        <v>146</v>
      </c>
      <c r="P3773">
        <f t="shared" si="291"/>
        <v>38.42</v>
      </c>
      <c r="Q3773" s="9" t="s">
        <v>8310</v>
      </c>
      <c r="R3773" t="s">
        <v>8318</v>
      </c>
      <c r="S3773" s="20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3">
        <f t="shared" si="290"/>
        <v>110</v>
      </c>
      <c r="P3774">
        <f t="shared" si="291"/>
        <v>166.97</v>
      </c>
      <c r="Q3774" s="9" t="s">
        <v>8310</v>
      </c>
      <c r="R3774" t="s">
        <v>8318</v>
      </c>
      <c r="S3774" s="20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3">
        <f t="shared" si="290"/>
        <v>108</v>
      </c>
      <c r="P3775">
        <f t="shared" si="291"/>
        <v>94.91</v>
      </c>
      <c r="Q3775" s="9" t="s">
        <v>8310</v>
      </c>
      <c r="R3775" t="s">
        <v>8318</v>
      </c>
      <c r="S3775" s="20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3">
        <f t="shared" si="290"/>
        <v>100</v>
      </c>
      <c r="P3776">
        <f t="shared" si="291"/>
        <v>100</v>
      </c>
      <c r="Q3776" s="9" t="s">
        <v>8310</v>
      </c>
      <c r="R3776" t="s">
        <v>8318</v>
      </c>
      <c r="S3776" s="20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3">
        <f t="shared" si="290"/>
        <v>100</v>
      </c>
      <c r="P3777">
        <f t="shared" si="291"/>
        <v>143.21</v>
      </c>
      <c r="Q3777" s="9" t="s">
        <v>8310</v>
      </c>
      <c r="R3777" t="s">
        <v>8318</v>
      </c>
      <c r="S3777" s="20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3">
        <f t="shared" ref="O3778:O3841" si="295">ROUND(E3778/D3778*100,0)</f>
        <v>107</v>
      </c>
      <c r="P3778">
        <f t="shared" ref="P3778:P3841" si="296">IFERROR(ROUND(E3778/L3778,2),0)</f>
        <v>90.82</v>
      </c>
      <c r="Q3778" s="9" t="s">
        <v>8310</v>
      </c>
      <c r="R3778" t="s">
        <v>8318</v>
      </c>
      <c r="S3778" s="20">
        <f t="shared" ref="S3778:S3841" si="297">(((J3778/60)/60)/24)+DATE(1970,1,1)</f>
        <v>41814.367800925924</v>
      </c>
      <c r="T3778" s="14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3">
        <f t="shared" si="295"/>
        <v>143</v>
      </c>
      <c r="P3779">
        <f t="shared" si="296"/>
        <v>48.54</v>
      </c>
      <c r="Q3779" s="9" t="s">
        <v>8310</v>
      </c>
      <c r="R3779" t="s">
        <v>8318</v>
      </c>
      <c r="S3779" s="20">
        <f t="shared" si="297"/>
        <v>41887.111354166671</v>
      </c>
      <c r="T3779" s="14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3">
        <f t="shared" si="295"/>
        <v>105</v>
      </c>
      <c r="P3780">
        <f t="shared" si="296"/>
        <v>70.03</v>
      </c>
      <c r="Q3780" s="9" t="s">
        <v>8310</v>
      </c>
      <c r="R3780" t="s">
        <v>8318</v>
      </c>
      <c r="S3780" s="20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3">
        <f t="shared" si="295"/>
        <v>104</v>
      </c>
      <c r="P3781">
        <f t="shared" si="296"/>
        <v>135.63</v>
      </c>
      <c r="Q3781" s="9" t="s">
        <v>8310</v>
      </c>
      <c r="R3781" t="s">
        <v>8318</v>
      </c>
      <c r="S3781" s="20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3">
        <f t="shared" si="295"/>
        <v>120</v>
      </c>
      <c r="P3782">
        <f t="shared" si="296"/>
        <v>100</v>
      </c>
      <c r="Q3782" s="9" t="s">
        <v>8310</v>
      </c>
      <c r="R3782" t="s">
        <v>8318</v>
      </c>
      <c r="S3782" s="20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3">
        <f t="shared" si="295"/>
        <v>110</v>
      </c>
      <c r="P3783">
        <f t="shared" si="296"/>
        <v>94.9</v>
      </c>
      <c r="Q3783" s="9" t="s">
        <v>8310</v>
      </c>
      <c r="R3783" t="s">
        <v>8318</v>
      </c>
      <c r="S3783" s="20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3">
        <f t="shared" si="295"/>
        <v>102</v>
      </c>
      <c r="P3784">
        <f t="shared" si="296"/>
        <v>75.37</v>
      </c>
      <c r="Q3784" s="9" t="s">
        <v>8310</v>
      </c>
      <c r="R3784" t="s">
        <v>8318</v>
      </c>
      <c r="S3784" s="20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3">
        <f t="shared" si="295"/>
        <v>129</v>
      </c>
      <c r="P3785">
        <f t="shared" si="296"/>
        <v>64.459999999999994</v>
      </c>
      <c r="Q3785" s="9" t="s">
        <v>8310</v>
      </c>
      <c r="R3785" t="s">
        <v>8318</v>
      </c>
      <c r="S3785" s="20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3">
        <f t="shared" si="295"/>
        <v>115</v>
      </c>
      <c r="P3786">
        <f t="shared" si="296"/>
        <v>115</v>
      </c>
      <c r="Q3786" s="9" t="s">
        <v>8310</v>
      </c>
      <c r="R3786" t="s">
        <v>8318</v>
      </c>
      <c r="S3786" s="20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3">
        <f t="shared" si="295"/>
        <v>151</v>
      </c>
      <c r="P3787">
        <f t="shared" si="296"/>
        <v>100.5</v>
      </c>
      <c r="Q3787" s="9" t="s">
        <v>8310</v>
      </c>
      <c r="R3787" t="s">
        <v>8318</v>
      </c>
      <c r="S3787" s="20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3">
        <f t="shared" si="295"/>
        <v>111</v>
      </c>
      <c r="P3788">
        <f t="shared" si="296"/>
        <v>93.77</v>
      </c>
      <c r="Q3788" s="9" t="s">
        <v>8310</v>
      </c>
      <c r="R3788" t="s">
        <v>8318</v>
      </c>
      <c r="S3788" s="20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3">
        <f t="shared" si="295"/>
        <v>100</v>
      </c>
      <c r="P3789">
        <f t="shared" si="296"/>
        <v>35.1</v>
      </c>
      <c r="Q3789" s="9" t="s">
        <v>8310</v>
      </c>
      <c r="R3789" t="s">
        <v>8318</v>
      </c>
      <c r="S3789" s="20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3">
        <f t="shared" si="295"/>
        <v>1</v>
      </c>
      <c r="P3790">
        <f t="shared" si="296"/>
        <v>500</v>
      </c>
      <c r="Q3790" s="9" t="s">
        <v>8310</v>
      </c>
      <c r="R3790" t="s">
        <v>8318</v>
      </c>
      <c r="S3790" s="20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3">
        <f t="shared" si="295"/>
        <v>3</v>
      </c>
      <c r="P3791">
        <f t="shared" si="296"/>
        <v>29</v>
      </c>
      <c r="Q3791" s="9" t="s">
        <v>8310</v>
      </c>
      <c r="R3791" t="s">
        <v>8318</v>
      </c>
      <c r="S3791" s="20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3">
        <f t="shared" si="295"/>
        <v>0</v>
      </c>
      <c r="P3792">
        <f t="shared" si="296"/>
        <v>0</v>
      </c>
      <c r="Q3792" s="9" t="s">
        <v>8310</v>
      </c>
      <c r="R3792" t="s">
        <v>8318</v>
      </c>
      <c r="S3792" s="20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3">
        <f t="shared" si="295"/>
        <v>0</v>
      </c>
      <c r="P3793">
        <f t="shared" si="296"/>
        <v>0</v>
      </c>
      <c r="Q3793" s="9" t="s">
        <v>8310</v>
      </c>
      <c r="R3793" t="s">
        <v>8318</v>
      </c>
      <c r="S3793" s="20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3">
        <f t="shared" si="295"/>
        <v>0</v>
      </c>
      <c r="P3794">
        <f t="shared" si="296"/>
        <v>17.5</v>
      </c>
      <c r="Q3794" s="9" t="s">
        <v>8310</v>
      </c>
      <c r="R3794" t="s">
        <v>8318</v>
      </c>
      <c r="S3794" s="20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3">
        <f t="shared" si="295"/>
        <v>60</v>
      </c>
      <c r="P3795">
        <f t="shared" si="296"/>
        <v>174</v>
      </c>
      <c r="Q3795" s="9" t="s">
        <v>8310</v>
      </c>
      <c r="R3795" t="s">
        <v>8318</v>
      </c>
      <c r="S3795" s="20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3">
        <f t="shared" si="295"/>
        <v>1</v>
      </c>
      <c r="P3796">
        <f t="shared" si="296"/>
        <v>50</v>
      </c>
      <c r="Q3796" s="9" t="s">
        <v>8310</v>
      </c>
      <c r="R3796" t="s">
        <v>8318</v>
      </c>
      <c r="S3796" s="20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3">
        <f t="shared" si="295"/>
        <v>2</v>
      </c>
      <c r="P3797">
        <f t="shared" si="296"/>
        <v>5</v>
      </c>
      <c r="Q3797" s="9" t="s">
        <v>8310</v>
      </c>
      <c r="R3797" t="s">
        <v>8318</v>
      </c>
      <c r="S3797" s="20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3">
        <f t="shared" si="295"/>
        <v>0</v>
      </c>
      <c r="P3798">
        <f t="shared" si="296"/>
        <v>1</v>
      </c>
      <c r="Q3798" s="9" t="s">
        <v>8310</v>
      </c>
      <c r="R3798" t="s">
        <v>8318</v>
      </c>
      <c r="S3798" s="20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3">
        <f t="shared" si="295"/>
        <v>90</v>
      </c>
      <c r="P3799">
        <f t="shared" si="296"/>
        <v>145.41</v>
      </c>
      <c r="Q3799" s="9" t="s">
        <v>8310</v>
      </c>
      <c r="R3799" t="s">
        <v>8318</v>
      </c>
      <c r="S3799" s="20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3">
        <f t="shared" si="295"/>
        <v>1</v>
      </c>
      <c r="P3800">
        <f t="shared" si="296"/>
        <v>205</v>
      </c>
      <c r="Q3800" s="9" t="s">
        <v>8310</v>
      </c>
      <c r="R3800" t="s">
        <v>8318</v>
      </c>
      <c r="S3800" s="20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3">
        <f t="shared" si="295"/>
        <v>4</v>
      </c>
      <c r="P3801">
        <f t="shared" si="296"/>
        <v>100.5</v>
      </c>
      <c r="Q3801" s="9" t="s">
        <v>8310</v>
      </c>
      <c r="R3801" t="s">
        <v>8318</v>
      </c>
      <c r="S3801" s="20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3">
        <f t="shared" si="295"/>
        <v>4</v>
      </c>
      <c r="P3802">
        <f t="shared" si="296"/>
        <v>55.06</v>
      </c>
      <c r="Q3802" s="9" t="s">
        <v>8310</v>
      </c>
      <c r="R3802" t="s">
        <v>8318</v>
      </c>
      <c r="S3802" s="20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3">
        <f t="shared" si="295"/>
        <v>9</v>
      </c>
      <c r="P3803">
        <f t="shared" si="296"/>
        <v>47.33</v>
      </c>
      <c r="Q3803" s="9" t="s">
        <v>8310</v>
      </c>
      <c r="R3803" t="s">
        <v>8318</v>
      </c>
      <c r="S3803" s="20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3">
        <f t="shared" si="295"/>
        <v>0</v>
      </c>
      <c r="P3804">
        <f t="shared" si="296"/>
        <v>0</v>
      </c>
      <c r="Q3804" s="9" t="s">
        <v>8310</v>
      </c>
      <c r="R3804" t="s">
        <v>8318</v>
      </c>
      <c r="S3804" s="20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3">
        <f t="shared" si="295"/>
        <v>20</v>
      </c>
      <c r="P3805">
        <f t="shared" si="296"/>
        <v>58.95</v>
      </c>
      <c r="Q3805" s="9" t="s">
        <v>8310</v>
      </c>
      <c r="R3805" t="s">
        <v>8318</v>
      </c>
      <c r="S3805" s="20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3">
        <f t="shared" si="295"/>
        <v>0</v>
      </c>
      <c r="P3806">
        <f t="shared" si="296"/>
        <v>0</v>
      </c>
      <c r="Q3806" s="9" t="s">
        <v>8310</v>
      </c>
      <c r="R3806" t="s">
        <v>8318</v>
      </c>
      <c r="S3806" s="20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3">
        <f t="shared" si="295"/>
        <v>0</v>
      </c>
      <c r="P3807">
        <f t="shared" si="296"/>
        <v>1.5</v>
      </c>
      <c r="Q3807" s="9" t="s">
        <v>8310</v>
      </c>
      <c r="R3807" t="s">
        <v>8318</v>
      </c>
      <c r="S3807" s="20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3">
        <f t="shared" si="295"/>
        <v>0</v>
      </c>
      <c r="P3808">
        <f t="shared" si="296"/>
        <v>5</v>
      </c>
      <c r="Q3808" s="9" t="s">
        <v>8310</v>
      </c>
      <c r="R3808" t="s">
        <v>8318</v>
      </c>
      <c r="S3808" s="20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3">
        <f t="shared" si="295"/>
        <v>30</v>
      </c>
      <c r="P3809">
        <f t="shared" si="296"/>
        <v>50.56</v>
      </c>
      <c r="Q3809" s="9" t="s">
        <v>8310</v>
      </c>
      <c r="R3809" t="s">
        <v>8318</v>
      </c>
      <c r="S3809" s="20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3">
        <f t="shared" si="295"/>
        <v>100</v>
      </c>
      <c r="P3810">
        <f t="shared" si="296"/>
        <v>41.67</v>
      </c>
      <c r="Q3810" s="9" t="s">
        <v>8310</v>
      </c>
      <c r="R3810" t="s">
        <v>8334</v>
      </c>
      <c r="S3810" s="20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3">
        <f t="shared" si="295"/>
        <v>101</v>
      </c>
      <c r="P3811">
        <f t="shared" si="296"/>
        <v>53.29</v>
      </c>
      <c r="Q3811" s="9" t="s">
        <v>8310</v>
      </c>
      <c r="R3811" t="s">
        <v>8334</v>
      </c>
      <c r="S3811" s="20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3">
        <f t="shared" si="295"/>
        <v>122</v>
      </c>
      <c r="P3812">
        <f t="shared" si="296"/>
        <v>70.23</v>
      </c>
      <c r="Q3812" s="9" t="s">
        <v>8310</v>
      </c>
      <c r="R3812" t="s">
        <v>8334</v>
      </c>
      <c r="S3812" s="20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3">
        <f t="shared" si="295"/>
        <v>330</v>
      </c>
      <c r="P3813">
        <f t="shared" si="296"/>
        <v>43.42</v>
      </c>
      <c r="Q3813" s="9" t="s">
        <v>8310</v>
      </c>
      <c r="R3813" t="s">
        <v>8334</v>
      </c>
      <c r="S3813" s="20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3">
        <f t="shared" si="295"/>
        <v>110</v>
      </c>
      <c r="P3814">
        <f t="shared" si="296"/>
        <v>199.18</v>
      </c>
      <c r="Q3814" s="9" t="s">
        <v>8310</v>
      </c>
      <c r="R3814" t="s">
        <v>8334</v>
      </c>
      <c r="S3814" s="20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3">
        <f t="shared" si="295"/>
        <v>101</v>
      </c>
      <c r="P3815">
        <f t="shared" si="296"/>
        <v>78.52</v>
      </c>
      <c r="Q3815" s="9" t="s">
        <v>8310</v>
      </c>
      <c r="R3815" t="s">
        <v>8334</v>
      </c>
      <c r="S3815" s="20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3">
        <f t="shared" si="295"/>
        <v>140</v>
      </c>
      <c r="P3816">
        <f t="shared" si="296"/>
        <v>61.82</v>
      </c>
      <c r="Q3816" s="9" t="s">
        <v>8310</v>
      </c>
      <c r="R3816" t="s">
        <v>8334</v>
      </c>
      <c r="S3816" s="20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3">
        <f t="shared" si="295"/>
        <v>100</v>
      </c>
      <c r="P3817">
        <f t="shared" si="296"/>
        <v>50</v>
      </c>
      <c r="Q3817" s="9" t="s">
        <v>8310</v>
      </c>
      <c r="R3817" t="s">
        <v>8334</v>
      </c>
      <c r="S3817" s="20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3">
        <f t="shared" si="295"/>
        <v>119</v>
      </c>
      <c r="P3818">
        <f t="shared" si="296"/>
        <v>48.34</v>
      </c>
      <c r="Q3818" s="9" t="s">
        <v>8310</v>
      </c>
      <c r="R3818" t="s">
        <v>8334</v>
      </c>
      <c r="S3818" s="20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3">
        <f t="shared" si="295"/>
        <v>107</v>
      </c>
      <c r="P3819">
        <f t="shared" si="296"/>
        <v>107.25</v>
      </c>
      <c r="Q3819" s="9" t="s">
        <v>8310</v>
      </c>
      <c r="R3819" t="s">
        <v>8334</v>
      </c>
      <c r="S3819" s="20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3">
        <f t="shared" si="295"/>
        <v>228</v>
      </c>
      <c r="P3820">
        <f t="shared" si="296"/>
        <v>57</v>
      </c>
      <c r="Q3820" s="9" t="s">
        <v>8310</v>
      </c>
      <c r="R3820" t="s">
        <v>8334</v>
      </c>
      <c r="S3820" s="20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3">
        <f t="shared" si="295"/>
        <v>106</v>
      </c>
      <c r="P3821">
        <f t="shared" si="296"/>
        <v>40.92</v>
      </c>
      <c r="Q3821" s="9" t="s">
        <v>8310</v>
      </c>
      <c r="R3821" t="s">
        <v>8334</v>
      </c>
      <c r="S3821" s="20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3">
        <f t="shared" si="295"/>
        <v>143</v>
      </c>
      <c r="P3822">
        <f t="shared" si="296"/>
        <v>21.5</v>
      </c>
      <c r="Q3822" s="9" t="s">
        <v>8310</v>
      </c>
      <c r="R3822" t="s">
        <v>8334</v>
      </c>
      <c r="S3822" s="20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3">
        <f t="shared" si="295"/>
        <v>105</v>
      </c>
      <c r="P3823">
        <f t="shared" si="296"/>
        <v>79.540000000000006</v>
      </c>
      <c r="Q3823" s="9" t="s">
        <v>8310</v>
      </c>
      <c r="R3823" t="s">
        <v>8334</v>
      </c>
      <c r="S3823" s="20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3">
        <f t="shared" si="295"/>
        <v>110</v>
      </c>
      <c r="P3824">
        <f t="shared" si="296"/>
        <v>72.38</v>
      </c>
      <c r="Q3824" s="9" t="s">
        <v>8310</v>
      </c>
      <c r="R3824" t="s">
        <v>8334</v>
      </c>
      <c r="S3824" s="20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3">
        <f t="shared" si="295"/>
        <v>106</v>
      </c>
      <c r="P3825">
        <f t="shared" si="296"/>
        <v>64.63</v>
      </c>
      <c r="Q3825" s="9" t="s">
        <v>8310</v>
      </c>
      <c r="R3825" t="s">
        <v>8334</v>
      </c>
      <c r="S3825" s="20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3">
        <f t="shared" si="295"/>
        <v>108</v>
      </c>
      <c r="P3826">
        <f t="shared" si="296"/>
        <v>38.57</v>
      </c>
      <c r="Q3826" s="9" t="s">
        <v>8310</v>
      </c>
      <c r="R3826" t="s">
        <v>8334</v>
      </c>
      <c r="S3826" s="20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3">
        <f t="shared" si="295"/>
        <v>105</v>
      </c>
      <c r="P3827">
        <f t="shared" si="296"/>
        <v>107.57</v>
      </c>
      <c r="Q3827" s="9" t="s">
        <v>8310</v>
      </c>
      <c r="R3827" t="s">
        <v>8334</v>
      </c>
      <c r="S3827" s="20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3">
        <f t="shared" si="295"/>
        <v>119</v>
      </c>
      <c r="P3828">
        <f t="shared" si="296"/>
        <v>27.5</v>
      </c>
      <c r="Q3828" s="9" t="s">
        <v>8310</v>
      </c>
      <c r="R3828" t="s">
        <v>8334</v>
      </c>
      <c r="S3828" s="20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3">
        <f t="shared" si="295"/>
        <v>153</v>
      </c>
      <c r="P3829">
        <f t="shared" si="296"/>
        <v>70.459999999999994</v>
      </c>
      <c r="Q3829" s="9" t="s">
        <v>8310</v>
      </c>
      <c r="R3829" t="s">
        <v>8334</v>
      </c>
      <c r="S3829" s="20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3">
        <f t="shared" si="295"/>
        <v>100</v>
      </c>
      <c r="P3830">
        <f t="shared" si="296"/>
        <v>178.57</v>
      </c>
      <c r="Q3830" s="9" t="s">
        <v>8310</v>
      </c>
      <c r="R3830" t="s">
        <v>8334</v>
      </c>
      <c r="S3830" s="20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3">
        <f t="shared" si="295"/>
        <v>100</v>
      </c>
      <c r="P3831">
        <f t="shared" si="296"/>
        <v>62.63</v>
      </c>
      <c r="Q3831" s="9" t="s">
        <v>8310</v>
      </c>
      <c r="R3831" t="s">
        <v>8334</v>
      </c>
      <c r="S3831" s="20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3">
        <f t="shared" si="295"/>
        <v>225</v>
      </c>
      <c r="P3832">
        <f t="shared" si="296"/>
        <v>75</v>
      </c>
      <c r="Q3832" s="9" t="s">
        <v>8310</v>
      </c>
      <c r="R3832" t="s">
        <v>8334</v>
      </c>
      <c r="S3832" s="20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3">
        <f t="shared" si="295"/>
        <v>106</v>
      </c>
      <c r="P3833">
        <f t="shared" si="296"/>
        <v>58.9</v>
      </c>
      <c r="Q3833" s="9" t="s">
        <v>8310</v>
      </c>
      <c r="R3833" t="s">
        <v>8334</v>
      </c>
      <c r="S3833" s="20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3">
        <f t="shared" si="295"/>
        <v>105</v>
      </c>
      <c r="P3834">
        <f t="shared" si="296"/>
        <v>139.56</v>
      </c>
      <c r="Q3834" s="9" t="s">
        <v>8310</v>
      </c>
      <c r="R3834" t="s">
        <v>8334</v>
      </c>
      <c r="S3834" s="20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3">
        <f t="shared" si="295"/>
        <v>117</v>
      </c>
      <c r="P3835">
        <f t="shared" si="296"/>
        <v>70</v>
      </c>
      <c r="Q3835" s="9" t="s">
        <v>8310</v>
      </c>
      <c r="R3835" t="s">
        <v>8334</v>
      </c>
      <c r="S3835" s="20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3">
        <f t="shared" si="295"/>
        <v>109</v>
      </c>
      <c r="P3836">
        <f t="shared" si="296"/>
        <v>57.39</v>
      </c>
      <c r="Q3836" s="9" t="s">
        <v>8310</v>
      </c>
      <c r="R3836" t="s">
        <v>8334</v>
      </c>
      <c r="S3836" s="20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3">
        <f t="shared" si="295"/>
        <v>160</v>
      </c>
      <c r="P3837">
        <f t="shared" si="296"/>
        <v>40</v>
      </c>
      <c r="Q3837" s="9" t="s">
        <v>8310</v>
      </c>
      <c r="R3837" t="s">
        <v>8334</v>
      </c>
      <c r="S3837" s="20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3">
        <f t="shared" si="295"/>
        <v>113</v>
      </c>
      <c r="P3838">
        <f t="shared" si="296"/>
        <v>64.290000000000006</v>
      </c>
      <c r="Q3838" s="9" t="s">
        <v>8310</v>
      </c>
      <c r="R3838" t="s">
        <v>8334</v>
      </c>
      <c r="S3838" s="20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3">
        <f t="shared" si="295"/>
        <v>102</v>
      </c>
      <c r="P3839">
        <f t="shared" si="296"/>
        <v>120.12</v>
      </c>
      <c r="Q3839" s="9" t="s">
        <v>8310</v>
      </c>
      <c r="R3839" t="s">
        <v>8334</v>
      </c>
      <c r="S3839" s="20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3">
        <f t="shared" si="295"/>
        <v>101</v>
      </c>
      <c r="P3840">
        <f t="shared" si="296"/>
        <v>1008.24</v>
      </c>
      <c r="Q3840" s="9" t="s">
        <v>8310</v>
      </c>
      <c r="R3840" t="s">
        <v>8334</v>
      </c>
      <c r="S3840" s="20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3">
        <f t="shared" si="295"/>
        <v>101</v>
      </c>
      <c r="P3841">
        <f t="shared" si="296"/>
        <v>63.28</v>
      </c>
      <c r="Q3841" s="9" t="s">
        <v>8310</v>
      </c>
      <c r="R3841" t="s">
        <v>8334</v>
      </c>
      <c r="S3841" s="20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3">
        <f t="shared" ref="O3842:O3905" si="300">ROUND(E3842/D3842*100,0)</f>
        <v>6500</v>
      </c>
      <c r="P3842">
        <f t="shared" ref="P3842:P3905" si="301">IFERROR(ROUND(E3842/L3842,2),0)</f>
        <v>21.67</v>
      </c>
      <c r="Q3842" s="9" t="s">
        <v>8310</v>
      </c>
      <c r="R3842" t="s">
        <v>8334</v>
      </c>
      <c r="S3842" s="20">
        <f t="shared" ref="S3842:S3905" si="302">(((J3842/60)/60)/24)+DATE(1970,1,1)</f>
        <v>42432.701724537037</v>
      </c>
      <c r="T3842" s="14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3">
        <f t="shared" si="300"/>
        <v>9</v>
      </c>
      <c r="P3843">
        <f t="shared" si="301"/>
        <v>25.65</v>
      </c>
      <c r="Q3843" s="9" t="s">
        <v>8310</v>
      </c>
      <c r="R3843" t="s">
        <v>8334</v>
      </c>
      <c r="S3843" s="20">
        <f t="shared" si="302"/>
        <v>41780.785729166666</v>
      </c>
      <c r="T3843" s="14">
        <f t="shared" si="303"/>
        <v>41840.785729166666</v>
      </c>
      <c r="U3843">
        <f t="shared" si="304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3">
        <f t="shared" si="300"/>
        <v>22</v>
      </c>
      <c r="P3844">
        <f t="shared" si="301"/>
        <v>47.7</v>
      </c>
      <c r="Q3844" s="9" t="s">
        <v>8310</v>
      </c>
      <c r="R3844" t="s">
        <v>8334</v>
      </c>
      <c r="S3844" s="20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3">
        <f t="shared" si="300"/>
        <v>21</v>
      </c>
      <c r="P3845">
        <f t="shared" si="301"/>
        <v>56.05</v>
      </c>
      <c r="Q3845" s="9" t="s">
        <v>8310</v>
      </c>
      <c r="R3845" t="s">
        <v>8334</v>
      </c>
      <c r="S3845" s="20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3">
        <f t="shared" si="300"/>
        <v>41</v>
      </c>
      <c r="P3846">
        <f t="shared" si="301"/>
        <v>81.319999999999993</v>
      </c>
      <c r="Q3846" s="9" t="s">
        <v>8310</v>
      </c>
      <c r="R3846" t="s">
        <v>8334</v>
      </c>
      <c r="S3846" s="20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3">
        <f t="shared" si="300"/>
        <v>2</v>
      </c>
      <c r="P3847">
        <f t="shared" si="301"/>
        <v>70.17</v>
      </c>
      <c r="Q3847" s="9" t="s">
        <v>8310</v>
      </c>
      <c r="R3847" t="s">
        <v>8334</v>
      </c>
      <c r="S3847" s="20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3">
        <f t="shared" si="300"/>
        <v>3</v>
      </c>
      <c r="P3848">
        <f t="shared" si="301"/>
        <v>23.63</v>
      </c>
      <c r="Q3848" s="9" t="s">
        <v>8310</v>
      </c>
      <c r="R3848" t="s">
        <v>8334</v>
      </c>
      <c r="S3848" s="20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3">
        <f t="shared" si="300"/>
        <v>16</v>
      </c>
      <c r="P3849">
        <f t="shared" si="301"/>
        <v>188.56</v>
      </c>
      <c r="Q3849" s="9" t="s">
        <v>8310</v>
      </c>
      <c r="R3849" t="s">
        <v>8334</v>
      </c>
      <c r="S3849" s="20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3">
        <f t="shared" si="300"/>
        <v>16</v>
      </c>
      <c r="P3850">
        <f t="shared" si="301"/>
        <v>49.51</v>
      </c>
      <c r="Q3850" s="9" t="s">
        <v>8310</v>
      </c>
      <c r="R3850" t="s">
        <v>8334</v>
      </c>
      <c r="S3850" s="20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3">
        <f t="shared" si="300"/>
        <v>7</v>
      </c>
      <c r="P3851">
        <f t="shared" si="301"/>
        <v>75.459999999999994</v>
      </c>
      <c r="Q3851" s="9" t="s">
        <v>8310</v>
      </c>
      <c r="R3851" t="s">
        <v>8334</v>
      </c>
      <c r="S3851" s="20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3">
        <f t="shared" si="300"/>
        <v>4</v>
      </c>
      <c r="P3852">
        <f t="shared" si="301"/>
        <v>9.5</v>
      </c>
      <c r="Q3852" s="9" t="s">
        <v>8310</v>
      </c>
      <c r="R3852" t="s">
        <v>8334</v>
      </c>
      <c r="S3852" s="20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3">
        <f t="shared" si="300"/>
        <v>34</v>
      </c>
      <c r="P3853">
        <f t="shared" si="301"/>
        <v>35.5</v>
      </c>
      <c r="Q3853" s="9" t="s">
        <v>8310</v>
      </c>
      <c r="R3853" t="s">
        <v>8334</v>
      </c>
      <c r="S3853" s="20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3">
        <f t="shared" si="300"/>
        <v>0</v>
      </c>
      <c r="P3854">
        <f t="shared" si="301"/>
        <v>10</v>
      </c>
      <c r="Q3854" s="9" t="s">
        <v>8310</v>
      </c>
      <c r="R3854" t="s">
        <v>8334</v>
      </c>
      <c r="S3854" s="20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3">
        <f t="shared" si="300"/>
        <v>0</v>
      </c>
      <c r="P3855">
        <f t="shared" si="301"/>
        <v>13</v>
      </c>
      <c r="Q3855" s="9" t="s">
        <v>8310</v>
      </c>
      <c r="R3855" t="s">
        <v>8334</v>
      </c>
      <c r="S3855" s="20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3">
        <f t="shared" si="300"/>
        <v>16</v>
      </c>
      <c r="P3856">
        <f t="shared" si="301"/>
        <v>89.4</v>
      </c>
      <c r="Q3856" s="9" t="s">
        <v>8310</v>
      </c>
      <c r="R3856" t="s">
        <v>8334</v>
      </c>
      <c r="S3856" s="20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3">
        <f t="shared" si="300"/>
        <v>3</v>
      </c>
      <c r="P3857">
        <f t="shared" si="301"/>
        <v>25</v>
      </c>
      <c r="Q3857" s="9" t="s">
        <v>8310</v>
      </c>
      <c r="R3857" t="s">
        <v>8334</v>
      </c>
      <c r="S3857" s="20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3">
        <f t="shared" si="300"/>
        <v>0</v>
      </c>
      <c r="P3858">
        <f t="shared" si="301"/>
        <v>1</v>
      </c>
      <c r="Q3858" s="9" t="s">
        <v>8310</v>
      </c>
      <c r="R3858" t="s">
        <v>8334</v>
      </c>
      <c r="S3858" s="20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3">
        <f t="shared" si="300"/>
        <v>5</v>
      </c>
      <c r="P3859">
        <f t="shared" si="301"/>
        <v>65</v>
      </c>
      <c r="Q3859" s="9" t="s">
        <v>8310</v>
      </c>
      <c r="R3859" t="s">
        <v>8334</v>
      </c>
      <c r="S3859" s="20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3">
        <f t="shared" si="300"/>
        <v>2</v>
      </c>
      <c r="P3860">
        <f t="shared" si="301"/>
        <v>10</v>
      </c>
      <c r="Q3860" s="9" t="s">
        <v>8310</v>
      </c>
      <c r="R3860" t="s">
        <v>8334</v>
      </c>
      <c r="S3860" s="20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3">
        <f t="shared" si="300"/>
        <v>0</v>
      </c>
      <c r="P3861">
        <f t="shared" si="301"/>
        <v>1</v>
      </c>
      <c r="Q3861" s="9" t="s">
        <v>8310</v>
      </c>
      <c r="R3861" t="s">
        <v>8334</v>
      </c>
      <c r="S3861" s="20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3">
        <f t="shared" si="300"/>
        <v>18</v>
      </c>
      <c r="P3862">
        <f t="shared" si="301"/>
        <v>81.540000000000006</v>
      </c>
      <c r="Q3862" s="9" t="s">
        <v>8310</v>
      </c>
      <c r="R3862" t="s">
        <v>8334</v>
      </c>
      <c r="S3862" s="20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5.6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3">
        <f t="shared" si="300"/>
        <v>5</v>
      </c>
      <c r="P3863">
        <f t="shared" si="301"/>
        <v>100</v>
      </c>
      <c r="Q3863" s="9" t="s">
        <v>8310</v>
      </c>
      <c r="R3863" t="s">
        <v>8334</v>
      </c>
      <c r="S3863" s="20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3">
        <f t="shared" si="300"/>
        <v>0</v>
      </c>
      <c r="P3864">
        <f t="shared" si="301"/>
        <v>1</v>
      </c>
      <c r="Q3864" s="9" t="s">
        <v>8310</v>
      </c>
      <c r="R3864" t="s">
        <v>8334</v>
      </c>
      <c r="S3864" s="20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3">
        <f t="shared" si="300"/>
        <v>0</v>
      </c>
      <c r="P3865">
        <f t="shared" si="301"/>
        <v>0</v>
      </c>
      <c r="Q3865" s="9" t="s">
        <v>8310</v>
      </c>
      <c r="R3865" t="s">
        <v>8334</v>
      </c>
      <c r="S3865" s="20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3">
        <f t="shared" si="300"/>
        <v>1</v>
      </c>
      <c r="P3866">
        <f t="shared" si="301"/>
        <v>20</v>
      </c>
      <c r="Q3866" s="9" t="s">
        <v>8310</v>
      </c>
      <c r="R3866" t="s">
        <v>8334</v>
      </c>
      <c r="S3866" s="20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3">
        <f t="shared" si="300"/>
        <v>27</v>
      </c>
      <c r="P3867">
        <f t="shared" si="301"/>
        <v>46.43</v>
      </c>
      <c r="Q3867" s="9" t="s">
        <v>8310</v>
      </c>
      <c r="R3867" t="s">
        <v>8334</v>
      </c>
      <c r="S3867" s="20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3">
        <f t="shared" si="300"/>
        <v>1</v>
      </c>
      <c r="P3868">
        <f t="shared" si="301"/>
        <v>5.5</v>
      </c>
      <c r="Q3868" s="9" t="s">
        <v>8310</v>
      </c>
      <c r="R3868" t="s">
        <v>8334</v>
      </c>
      <c r="S3868" s="20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3">
        <f t="shared" si="300"/>
        <v>13</v>
      </c>
      <c r="P3869">
        <f t="shared" si="301"/>
        <v>50.2</v>
      </c>
      <c r="Q3869" s="9" t="s">
        <v>8310</v>
      </c>
      <c r="R3869" t="s">
        <v>8334</v>
      </c>
      <c r="S3869" s="20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5.6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3">
        <f t="shared" si="300"/>
        <v>0</v>
      </c>
      <c r="P3870">
        <f t="shared" si="301"/>
        <v>10</v>
      </c>
      <c r="Q3870" s="9" t="s">
        <v>8310</v>
      </c>
      <c r="R3870" t="s">
        <v>8318</v>
      </c>
      <c r="S3870" s="20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3">
        <f t="shared" si="300"/>
        <v>3</v>
      </c>
      <c r="P3871">
        <f t="shared" si="301"/>
        <v>30.13</v>
      </c>
      <c r="Q3871" s="9" t="s">
        <v>8310</v>
      </c>
      <c r="R3871" t="s">
        <v>8318</v>
      </c>
      <c r="S3871" s="20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3">
        <f t="shared" si="300"/>
        <v>15</v>
      </c>
      <c r="P3872">
        <f t="shared" si="301"/>
        <v>150</v>
      </c>
      <c r="Q3872" s="9" t="s">
        <v>8310</v>
      </c>
      <c r="R3872" t="s">
        <v>8318</v>
      </c>
      <c r="S3872" s="20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3">
        <f t="shared" si="300"/>
        <v>3</v>
      </c>
      <c r="P3873">
        <f t="shared" si="301"/>
        <v>13.33</v>
      </c>
      <c r="Q3873" s="9" t="s">
        <v>8310</v>
      </c>
      <c r="R3873" t="s">
        <v>8318</v>
      </c>
      <c r="S3873" s="20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3">
        <f t="shared" si="300"/>
        <v>0</v>
      </c>
      <c r="P3874">
        <f t="shared" si="301"/>
        <v>0</v>
      </c>
      <c r="Q3874" s="9" t="s">
        <v>8310</v>
      </c>
      <c r="R3874" t="s">
        <v>8318</v>
      </c>
      <c r="S3874" s="20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3">
        <f t="shared" si="300"/>
        <v>0</v>
      </c>
      <c r="P3875">
        <f t="shared" si="301"/>
        <v>0</v>
      </c>
      <c r="Q3875" s="9" t="s">
        <v>8310</v>
      </c>
      <c r="R3875" t="s">
        <v>8318</v>
      </c>
      <c r="S3875" s="20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3">
        <f t="shared" si="300"/>
        <v>0</v>
      </c>
      <c r="P3876">
        <f t="shared" si="301"/>
        <v>0</v>
      </c>
      <c r="Q3876" s="9" t="s">
        <v>8310</v>
      </c>
      <c r="R3876" t="s">
        <v>8318</v>
      </c>
      <c r="S3876" s="20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3">
        <f t="shared" si="300"/>
        <v>0</v>
      </c>
      <c r="P3877">
        <f t="shared" si="301"/>
        <v>0</v>
      </c>
      <c r="Q3877" s="9" t="s">
        <v>8310</v>
      </c>
      <c r="R3877" t="s">
        <v>8318</v>
      </c>
      <c r="S3877" s="20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3">
        <f t="shared" si="300"/>
        <v>53</v>
      </c>
      <c r="P3878">
        <f t="shared" si="301"/>
        <v>44.76</v>
      </c>
      <c r="Q3878" s="9" t="s">
        <v>8310</v>
      </c>
      <c r="R3878" t="s">
        <v>8318</v>
      </c>
      <c r="S3878" s="20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3">
        <f t="shared" si="300"/>
        <v>5</v>
      </c>
      <c r="P3879">
        <f t="shared" si="301"/>
        <v>88.64</v>
      </c>
      <c r="Q3879" s="9" t="s">
        <v>8310</v>
      </c>
      <c r="R3879" t="s">
        <v>8318</v>
      </c>
      <c r="S3879" s="20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3">
        <f t="shared" si="300"/>
        <v>0</v>
      </c>
      <c r="P3880">
        <f t="shared" si="301"/>
        <v>10</v>
      </c>
      <c r="Q3880" s="9" t="s">
        <v>8310</v>
      </c>
      <c r="R3880" t="s">
        <v>8318</v>
      </c>
      <c r="S3880" s="20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3">
        <f t="shared" si="300"/>
        <v>0</v>
      </c>
      <c r="P3881">
        <f t="shared" si="301"/>
        <v>0</v>
      </c>
      <c r="Q3881" s="9" t="s">
        <v>8310</v>
      </c>
      <c r="R3881" t="s">
        <v>8318</v>
      </c>
      <c r="S3881" s="20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3">
        <f t="shared" si="300"/>
        <v>13</v>
      </c>
      <c r="P3882">
        <f t="shared" si="301"/>
        <v>57.65</v>
      </c>
      <c r="Q3882" s="9" t="s">
        <v>8310</v>
      </c>
      <c r="R3882" t="s">
        <v>8318</v>
      </c>
      <c r="S3882" s="20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3">
        <f t="shared" si="300"/>
        <v>5</v>
      </c>
      <c r="P3883">
        <f t="shared" si="301"/>
        <v>25</v>
      </c>
      <c r="Q3883" s="9" t="s">
        <v>8310</v>
      </c>
      <c r="R3883" t="s">
        <v>8318</v>
      </c>
      <c r="S3883" s="20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3">
        <f t="shared" si="300"/>
        <v>0</v>
      </c>
      <c r="P3884">
        <f t="shared" si="301"/>
        <v>0</v>
      </c>
      <c r="Q3884" s="9" t="s">
        <v>8310</v>
      </c>
      <c r="R3884" t="s">
        <v>8318</v>
      </c>
      <c r="S3884" s="20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3">
        <f t="shared" si="300"/>
        <v>0</v>
      </c>
      <c r="P3885">
        <f t="shared" si="301"/>
        <v>0</v>
      </c>
      <c r="Q3885" s="9" t="s">
        <v>8310</v>
      </c>
      <c r="R3885" t="s">
        <v>8318</v>
      </c>
      <c r="S3885" s="20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3">
        <f t="shared" si="300"/>
        <v>0</v>
      </c>
      <c r="P3886">
        <f t="shared" si="301"/>
        <v>0</v>
      </c>
      <c r="Q3886" s="9" t="s">
        <v>8310</v>
      </c>
      <c r="R3886" t="s">
        <v>8318</v>
      </c>
      <c r="S3886" s="20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3">
        <f t="shared" si="300"/>
        <v>0</v>
      </c>
      <c r="P3887">
        <f t="shared" si="301"/>
        <v>0</v>
      </c>
      <c r="Q3887" s="9" t="s">
        <v>8310</v>
      </c>
      <c r="R3887" t="s">
        <v>8318</v>
      </c>
      <c r="S3887" s="20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5.6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3">
        <f t="shared" si="300"/>
        <v>0</v>
      </c>
      <c r="P3888">
        <f t="shared" si="301"/>
        <v>0</v>
      </c>
      <c r="Q3888" s="9" t="s">
        <v>8310</v>
      </c>
      <c r="R3888" t="s">
        <v>8318</v>
      </c>
      <c r="S3888" s="20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3">
        <f t="shared" si="300"/>
        <v>2</v>
      </c>
      <c r="P3889">
        <f t="shared" si="301"/>
        <v>17.5</v>
      </c>
      <c r="Q3889" s="9" t="s">
        <v>8310</v>
      </c>
      <c r="R3889" t="s">
        <v>8318</v>
      </c>
      <c r="S3889" s="20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3">
        <f t="shared" si="300"/>
        <v>27</v>
      </c>
      <c r="P3890">
        <f t="shared" si="301"/>
        <v>38.71</v>
      </c>
      <c r="Q3890" s="9" t="s">
        <v>8310</v>
      </c>
      <c r="R3890" t="s">
        <v>8334</v>
      </c>
      <c r="S3890" s="20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3">
        <f t="shared" si="300"/>
        <v>1</v>
      </c>
      <c r="P3891">
        <f t="shared" si="301"/>
        <v>13.11</v>
      </c>
      <c r="Q3891" s="9" t="s">
        <v>8310</v>
      </c>
      <c r="R3891" t="s">
        <v>8334</v>
      </c>
      <c r="S3891" s="20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3">
        <f t="shared" si="300"/>
        <v>17</v>
      </c>
      <c r="P3892">
        <f t="shared" si="301"/>
        <v>315.5</v>
      </c>
      <c r="Q3892" s="9" t="s">
        <v>8310</v>
      </c>
      <c r="R3892" t="s">
        <v>8334</v>
      </c>
      <c r="S3892" s="20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3">
        <f t="shared" si="300"/>
        <v>33</v>
      </c>
      <c r="P3893">
        <f t="shared" si="301"/>
        <v>37.14</v>
      </c>
      <c r="Q3893" s="9" t="s">
        <v>8310</v>
      </c>
      <c r="R3893" t="s">
        <v>8334</v>
      </c>
      <c r="S3893" s="20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3">
        <f t="shared" si="300"/>
        <v>0</v>
      </c>
      <c r="P3894">
        <f t="shared" si="301"/>
        <v>0</v>
      </c>
      <c r="Q3894" s="9" t="s">
        <v>8310</v>
      </c>
      <c r="R3894" t="s">
        <v>8334</v>
      </c>
      <c r="S3894" s="20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3">
        <f t="shared" si="300"/>
        <v>22</v>
      </c>
      <c r="P3895">
        <f t="shared" si="301"/>
        <v>128.27000000000001</v>
      </c>
      <c r="Q3895" s="9" t="s">
        <v>8310</v>
      </c>
      <c r="R3895" t="s">
        <v>8334</v>
      </c>
      <c r="S3895" s="20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3">
        <f t="shared" si="300"/>
        <v>3</v>
      </c>
      <c r="P3896">
        <f t="shared" si="301"/>
        <v>47.27</v>
      </c>
      <c r="Q3896" s="9" t="s">
        <v>8310</v>
      </c>
      <c r="R3896" t="s">
        <v>8334</v>
      </c>
      <c r="S3896" s="20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3">
        <f t="shared" si="300"/>
        <v>5</v>
      </c>
      <c r="P3897">
        <f t="shared" si="301"/>
        <v>50</v>
      </c>
      <c r="Q3897" s="9" t="s">
        <v>8310</v>
      </c>
      <c r="R3897" t="s">
        <v>8334</v>
      </c>
      <c r="S3897" s="20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3">
        <f t="shared" si="300"/>
        <v>11</v>
      </c>
      <c r="P3898">
        <f t="shared" si="301"/>
        <v>42.5</v>
      </c>
      <c r="Q3898" s="9" t="s">
        <v>8310</v>
      </c>
      <c r="R3898" t="s">
        <v>8334</v>
      </c>
      <c r="S3898" s="20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3">
        <f t="shared" si="300"/>
        <v>18</v>
      </c>
      <c r="P3899">
        <f t="shared" si="301"/>
        <v>44</v>
      </c>
      <c r="Q3899" s="9" t="s">
        <v>8310</v>
      </c>
      <c r="R3899" t="s">
        <v>8334</v>
      </c>
      <c r="S3899" s="20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3">
        <f t="shared" si="300"/>
        <v>33</v>
      </c>
      <c r="P3900">
        <f t="shared" si="301"/>
        <v>50.88</v>
      </c>
      <c r="Q3900" s="9" t="s">
        <v>8310</v>
      </c>
      <c r="R3900" t="s">
        <v>8334</v>
      </c>
      <c r="S3900" s="20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3">
        <f t="shared" si="300"/>
        <v>1</v>
      </c>
      <c r="P3901">
        <f t="shared" si="301"/>
        <v>62.5</v>
      </c>
      <c r="Q3901" s="9" t="s">
        <v>8310</v>
      </c>
      <c r="R3901" t="s">
        <v>8334</v>
      </c>
      <c r="S3901" s="20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3">
        <f t="shared" si="300"/>
        <v>5</v>
      </c>
      <c r="P3902">
        <f t="shared" si="301"/>
        <v>27</v>
      </c>
      <c r="Q3902" s="9" t="s">
        <v>8310</v>
      </c>
      <c r="R3902" t="s">
        <v>8334</v>
      </c>
      <c r="S3902" s="20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3">
        <f t="shared" si="300"/>
        <v>1</v>
      </c>
      <c r="P3903">
        <f t="shared" si="301"/>
        <v>25</v>
      </c>
      <c r="Q3903" s="9" t="s">
        <v>8310</v>
      </c>
      <c r="R3903" t="s">
        <v>8334</v>
      </c>
      <c r="S3903" s="20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3">
        <f t="shared" si="300"/>
        <v>49</v>
      </c>
      <c r="P3904">
        <f t="shared" si="301"/>
        <v>47.26</v>
      </c>
      <c r="Q3904" s="9" t="s">
        <v>8310</v>
      </c>
      <c r="R3904" t="s">
        <v>8334</v>
      </c>
      <c r="S3904" s="20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3">
        <f t="shared" si="300"/>
        <v>0</v>
      </c>
      <c r="P3905">
        <f t="shared" si="301"/>
        <v>0</v>
      </c>
      <c r="Q3905" s="9" t="s">
        <v>8310</v>
      </c>
      <c r="R3905" t="s">
        <v>8334</v>
      </c>
      <c r="S3905" s="20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3">
        <f t="shared" ref="O3906:O3969" si="305">ROUND(E3906/D3906*100,0)</f>
        <v>0</v>
      </c>
      <c r="P3906">
        <f t="shared" ref="P3906:P3969" si="306">IFERROR(ROUND(E3906/L3906,2),0)</f>
        <v>1.5</v>
      </c>
      <c r="Q3906" s="9" t="s">
        <v>8310</v>
      </c>
      <c r="R3906" t="s">
        <v>8334</v>
      </c>
      <c r="S3906" s="20">
        <f t="shared" ref="S3906:S3969" si="307">(((J3906/60)/60)/24)+DATE(1970,1,1)</f>
        <v>42095.229166666672</v>
      </c>
      <c r="T3906" s="14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3">
        <f t="shared" si="305"/>
        <v>12</v>
      </c>
      <c r="P3907">
        <f t="shared" si="306"/>
        <v>24.71</v>
      </c>
      <c r="Q3907" s="9" t="s">
        <v>8310</v>
      </c>
      <c r="R3907" t="s">
        <v>8334</v>
      </c>
      <c r="S3907" s="20">
        <f t="shared" si="307"/>
        <v>42124.623877314814</v>
      </c>
      <c r="T3907" s="14">
        <f t="shared" si="308"/>
        <v>42166.958333333328</v>
      </c>
      <c r="U3907">
        <f t="shared" si="309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3">
        <f t="shared" si="305"/>
        <v>67</v>
      </c>
      <c r="P3908">
        <f t="shared" si="306"/>
        <v>63.13</v>
      </c>
      <c r="Q3908" s="9" t="s">
        <v>8310</v>
      </c>
      <c r="R3908" t="s">
        <v>8334</v>
      </c>
      <c r="S3908" s="20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3">
        <f t="shared" si="305"/>
        <v>15</v>
      </c>
      <c r="P3909">
        <f t="shared" si="306"/>
        <v>38.25</v>
      </c>
      <c r="Q3909" s="9" t="s">
        <v>8310</v>
      </c>
      <c r="R3909" t="s">
        <v>8334</v>
      </c>
      <c r="S3909" s="20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3">
        <f t="shared" si="305"/>
        <v>9</v>
      </c>
      <c r="P3910">
        <f t="shared" si="306"/>
        <v>16.25</v>
      </c>
      <c r="Q3910" s="9" t="s">
        <v>8310</v>
      </c>
      <c r="R3910" t="s">
        <v>8334</v>
      </c>
      <c r="S3910" s="20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3">
        <f t="shared" si="305"/>
        <v>0</v>
      </c>
      <c r="P3911">
        <f t="shared" si="306"/>
        <v>33.75</v>
      </c>
      <c r="Q3911" s="9" t="s">
        <v>8310</v>
      </c>
      <c r="R3911" t="s">
        <v>8334</v>
      </c>
      <c r="S3911" s="20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3">
        <f t="shared" si="305"/>
        <v>3</v>
      </c>
      <c r="P3912">
        <f t="shared" si="306"/>
        <v>61.67</v>
      </c>
      <c r="Q3912" s="9" t="s">
        <v>8310</v>
      </c>
      <c r="R3912" t="s">
        <v>8334</v>
      </c>
      <c r="S3912" s="20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3">
        <f t="shared" si="305"/>
        <v>37</v>
      </c>
      <c r="P3913">
        <f t="shared" si="306"/>
        <v>83.14</v>
      </c>
      <c r="Q3913" s="9" t="s">
        <v>8310</v>
      </c>
      <c r="R3913" t="s">
        <v>8334</v>
      </c>
      <c r="S3913" s="20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3">
        <f t="shared" si="305"/>
        <v>0</v>
      </c>
      <c r="P3914">
        <f t="shared" si="306"/>
        <v>1</v>
      </c>
      <c r="Q3914" s="9" t="s">
        <v>8310</v>
      </c>
      <c r="R3914" t="s">
        <v>8334</v>
      </c>
      <c r="S3914" s="20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3">
        <f t="shared" si="305"/>
        <v>10</v>
      </c>
      <c r="P3915">
        <f t="shared" si="306"/>
        <v>142.86000000000001</v>
      </c>
      <c r="Q3915" s="9" t="s">
        <v>8310</v>
      </c>
      <c r="R3915" t="s">
        <v>8334</v>
      </c>
      <c r="S3915" s="20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3">
        <f t="shared" si="305"/>
        <v>36</v>
      </c>
      <c r="P3916">
        <f t="shared" si="306"/>
        <v>33.67</v>
      </c>
      <c r="Q3916" s="9" t="s">
        <v>8310</v>
      </c>
      <c r="R3916" t="s">
        <v>8334</v>
      </c>
      <c r="S3916" s="20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3">
        <f t="shared" si="305"/>
        <v>0</v>
      </c>
      <c r="P3917">
        <f t="shared" si="306"/>
        <v>5</v>
      </c>
      <c r="Q3917" s="9" t="s">
        <v>8310</v>
      </c>
      <c r="R3917" t="s">
        <v>8334</v>
      </c>
      <c r="S3917" s="20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3">
        <f t="shared" si="305"/>
        <v>0</v>
      </c>
      <c r="P3918">
        <f t="shared" si="306"/>
        <v>0</v>
      </c>
      <c r="Q3918" s="9" t="s">
        <v>8310</v>
      </c>
      <c r="R3918" t="s">
        <v>8334</v>
      </c>
      <c r="S3918" s="20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3">
        <f t="shared" si="305"/>
        <v>0</v>
      </c>
      <c r="P3919">
        <f t="shared" si="306"/>
        <v>10</v>
      </c>
      <c r="Q3919" s="9" t="s">
        <v>8310</v>
      </c>
      <c r="R3919" t="s">
        <v>8334</v>
      </c>
      <c r="S3919" s="20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3">
        <f t="shared" si="305"/>
        <v>0</v>
      </c>
      <c r="P3920">
        <f t="shared" si="306"/>
        <v>40</v>
      </c>
      <c r="Q3920" s="9" t="s">
        <v>8310</v>
      </c>
      <c r="R3920" t="s">
        <v>8334</v>
      </c>
      <c r="S3920" s="20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3">
        <f t="shared" si="305"/>
        <v>2</v>
      </c>
      <c r="P3921">
        <f t="shared" si="306"/>
        <v>30</v>
      </c>
      <c r="Q3921" s="9" t="s">
        <v>8310</v>
      </c>
      <c r="R3921" t="s">
        <v>8334</v>
      </c>
      <c r="S3921" s="20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3">
        <f t="shared" si="305"/>
        <v>5</v>
      </c>
      <c r="P3922">
        <f t="shared" si="306"/>
        <v>45</v>
      </c>
      <c r="Q3922" s="9" t="s">
        <v>8310</v>
      </c>
      <c r="R3922" t="s">
        <v>8334</v>
      </c>
      <c r="S3922" s="20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3">
        <f t="shared" si="305"/>
        <v>0</v>
      </c>
      <c r="P3923">
        <f t="shared" si="306"/>
        <v>0</v>
      </c>
      <c r="Q3923" s="9" t="s">
        <v>8310</v>
      </c>
      <c r="R3923" t="s">
        <v>8334</v>
      </c>
      <c r="S3923" s="20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3">
        <f t="shared" si="305"/>
        <v>8</v>
      </c>
      <c r="P3924">
        <f t="shared" si="306"/>
        <v>10.17</v>
      </c>
      <c r="Q3924" s="9" t="s">
        <v>8310</v>
      </c>
      <c r="R3924" t="s">
        <v>8334</v>
      </c>
      <c r="S3924" s="20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3">
        <f t="shared" si="305"/>
        <v>12</v>
      </c>
      <c r="P3925">
        <f t="shared" si="306"/>
        <v>81.41</v>
      </c>
      <c r="Q3925" s="9" t="s">
        <v>8310</v>
      </c>
      <c r="R3925" t="s">
        <v>8334</v>
      </c>
      <c r="S3925" s="20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3">
        <f t="shared" si="305"/>
        <v>15</v>
      </c>
      <c r="P3926">
        <f t="shared" si="306"/>
        <v>57.25</v>
      </c>
      <c r="Q3926" s="9" t="s">
        <v>8310</v>
      </c>
      <c r="R3926" t="s">
        <v>8334</v>
      </c>
      <c r="S3926" s="20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3">
        <f t="shared" si="305"/>
        <v>10</v>
      </c>
      <c r="P3927">
        <f t="shared" si="306"/>
        <v>5</v>
      </c>
      <c r="Q3927" s="9" t="s">
        <v>8310</v>
      </c>
      <c r="R3927" t="s">
        <v>8334</v>
      </c>
      <c r="S3927" s="20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3">
        <f t="shared" si="305"/>
        <v>0</v>
      </c>
      <c r="P3928">
        <f t="shared" si="306"/>
        <v>15</v>
      </c>
      <c r="Q3928" s="9" t="s">
        <v>8310</v>
      </c>
      <c r="R3928" t="s">
        <v>8334</v>
      </c>
      <c r="S3928" s="20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3">
        <f t="shared" si="305"/>
        <v>1</v>
      </c>
      <c r="P3929">
        <f t="shared" si="306"/>
        <v>12.5</v>
      </c>
      <c r="Q3929" s="9" t="s">
        <v>8310</v>
      </c>
      <c r="R3929" t="s">
        <v>8334</v>
      </c>
      <c r="S3929" s="20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3">
        <f t="shared" si="305"/>
        <v>13</v>
      </c>
      <c r="P3930">
        <f t="shared" si="306"/>
        <v>93</v>
      </c>
      <c r="Q3930" s="9" t="s">
        <v>8310</v>
      </c>
      <c r="R3930" t="s">
        <v>8334</v>
      </c>
      <c r="S3930" s="20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3">
        <f t="shared" si="305"/>
        <v>2</v>
      </c>
      <c r="P3931">
        <f t="shared" si="306"/>
        <v>32.36</v>
      </c>
      <c r="Q3931" s="9" t="s">
        <v>8310</v>
      </c>
      <c r="R3931" t="s">
        <v>8334</v>
      </c>
      <c r="S3931" s="20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3">
        <f t="shared" si="305"/>
        <v>0</v>
      </c>
      <c r="P3932">
        <f t="shared" si="306"/>
        <v>0</v>
      </c>
      <c r="Q3932" s="9" t="s">
        <v>8310</v>
      </c>
      <c r="R3932" t="s">
        <v>8334</v>
      </c>
      <c r="S3932" s="20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3">
        <f t="shared" si="305"/>
        <v>0</v>
      </c>
      <c r="P3933">
        <f t="shared" si="306"/>
        <v>0</v>
      </c>
      <c r="Q3933" s="9" t="s">
        <v>8310</v>
      </c>
      <c r="R3933" t="s">
        <v>8334</v>
      </c>
      <c r="S3933" s="20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3">
        <f t="shared" si="305"/>
        <v>0</v>
      </c>
      <c r="P3934">
        <f t="shared" si="306"/>
        <v>1</v>
      </c>
      <c r="Q3934" s="9" t="s">
        <v>8310</v>
      </c>
      <c r="R3934" t="s">
        <v>8334</v>
      </c>
      <c r="S3934" s="20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3">
        <f t="shared" si="305"/>
        <v>16</v>
      </c>
      <c r="P3935">
        <f t="shared" si="306"/>
        <v>91.83</v>
      </c>
      <c r="Q3935" s="9" t="s">
        <v>8310</v>
      </c>
      <c r="R3935" t="s">
        <v>8334</v>
      </c>
      <c r="S3935" s="20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3">
        <f t="shared" si="305"/>
        <v>11</v>
      </c>
      <c r="P3936">
        <f t="shared" si="306"/>
        <v>45.83</v>
      </c>
      <c r="Q3936" s="9" t="s">
        <v>8310</v>
      </c>
      <c r="R3936" t="s">
        <v>8334</v>
      </c>
      <c r="S3936" s="20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3">
        <f t="shared" si="305"/>
        <v>44</v>
      </c>
      <c r="P3937">
        <f t="shared" si="306"/>
        <v>57.17</v>
      </c>
      <c r="Q3937" s="9" t="s">
        <v>8310</v>
      </c>
      <c r="R3937" t="s">
        <v>8334</v>
      </c>
      <c r="S3937" s="20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3">
        <f t="shared" si="305"/>
        <v>0</v>
      </c>
      <c r="P3938">
        <f t="shared" si="306"/>
        <v>0</v>
      </c>
      <c r="Q3938" s="9" t="s">
        <v>8310</v>
      </c>
      <c r="R3938" t="s">
        <v>8334</v>
      </c>
      <c r="S3938" s="20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3">
        <f t="shared" si="305"/>
        <v>86</v>
      </c>
      <c r="P3939">
        <f t="shared" si="306"/>
        <v>248.5</v>
      </c>
      <c r="Q3939" s="9" t="s">
        <v>8310</v>
      </c>
      <c r="R3939" t="s">
        <v>8334</v>
      </c>
      <c r="S3939" s="20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3">
        <f t="shared" si="305"/>
        <v>12</v>
      </c>
      <c r="P3940">
        <f t="shared" si="306"/>
        <v>79.400000000000006</v>
      </c>
      <c r="Q3940" s="9" t="s">
        <v>8310</v>
      </c>
      <c r="R3940" t="s">
        <v>8334</v>
      </c>
      <c r="S3940" s="20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3">
        <f t="shared" si="305"/>
        <v>0</v>
      </c>
      <c r="P3941">
        <f t="shared" si="306"/>
        <v>5</v>
      </c>
      <c r="Q3941" s="9" t="s">
        <v>8310</v>
      </c>
      <c r="R3941" t="s">
        <v>8334</v>
      </c>
      <c r="S3941" s="20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3">
        <f t="shared" si="305"/>
        <v>0</v>
      </c>
      <c r="P3942">
        <f t="shared" si="306"/>
        <v>5.5</v>
      </c>
      <c r="Q3942" s="9" t="s">
        <v>8310</v>
      </c>
      <c r="R3942" t="s">
        <v>8334</v>
      </c>
      <c r="S3942" s="20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3">
        <f t="shared" si="305"/>
        <v>1</v>
      </c>
      <c r="P3943">
        <f t="shared" si="306"/>
        <v>25</v>
      </c>
      <c r="Q3943" s="9" t="s">
        <v>8310</v>
      </c>
      <c r="R3943" t="s">
        <v>8334</v>
      </c>
      <c r="S3943" s="20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3">
        <f t="shared" si="305"/>
        <v>0</v>
      </c>
      <c r="P3944">
        <f t="shared" si="306"/>
        <v>0</v>
      </c>
      <c r="Q3944" s="9" t="s">
        <v>8310</v>
      </c>
      <c r="R3944" t="s">
        <v>8334</v>
      </c>
      <c r="S3944" s="20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3">
        <f t="shared" si="305"/>
        <v>36</v>
      </c>
      <c r="P3945">
        <f t="shared" si="306"/>
        <v>137.08000000000001</v>
      </c>
      <c r="Q3945" s="9" t="s">
        <v>8310</v>
      </c>
      <c r="R3945" t="s">
        <v>8334</v>
      </c>
      <c r="S3945" s="20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3">
        <f t="shared" si="305"/>
        <v>0</v>
      </c>
      <c r="P3946">
        <f t="shared" si="306"/>
        <v>0</v>
      </c>
      <c r="Q3946" s="9" t="s">
        <v>8310</v>
      </c>
      <c r="R3946" t="s">
        <v>8334</v>
      </c>
      <c r="S3946" s="20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3">
        <f t="shared" si="305"/>
        <v>0</v>
      </c>
      <c r="P3947">
        <f t="shared" si="306"/>
        <v>5</v>
      </c>
      <c r="Q3947" s="9" t="s">
        <v>8310</v>
      </c>
      <c r="R3947" t="s">
        <v>8334</v>
      </c>
      <c r="S3947" s="20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3">
        <f t="shared" si="305"/>
        <v>3</v>
      </c>
      <c r="P3948">
        <f t="shared" si="306"/>
        <v>39</v>
      </c>
      <c r="Q3948" s="9" t="s">
        <v>8310</v>
      </c>
      <c r="R3948" t="s">
        <v>8334</v>
      </c>
      <c r="S3948" s="20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3">
        <f t="shared" si="305"/>
        <v>3</v>
      </c>
      <c r="P3949">
        <f t="shared" si="306"/>
        <v>50.5</v>
      </c>
      <c r="Q3949" s="9" t="s">
        <v>8310</v>
      </c>
      <c r="R3949" t="s">
        <v>8334</v>
      </c>
      <c r="S3949" s="20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3">
        <f t="shared" si="305"/>
        <v>0</v>
      </c>
      <c r="P3950">
        <f t="shared" si="306"/>
        <v>0</v>
      </c>
      <c r="Q3950" s="9" t="s">
        <v>8310</v>
      </c>
      <c r="R3950" t="s">
        <v>8334</v>
      </c>
      <c r="S3950" s="20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3">
        <f t="shared" si="305"/>
        <v>16</v>
      </c>
      <c r="P3951">
        <f t="shared" si="306"/>
        <v>49.28</v>
      </c>
      <c r="Q3951" s="9" t="s">
        <v>8310</v>
      </c>
      <c r="R3951" t="s">
        <v>8334</v>
      </c>
      <c r="S3951" s="20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3">
        <f t="shared" si="305"/>
        <v>1</v>
      </c>
      <c r="P3952">
        <f t="shared" si="306"/>
        <v>25</v>
      </c>
      <c r="Q3952" s="9" t="s">
        <v>8310</v>
      </c>
      <c r="R3952" t="s">
        <v>8334</v>
      </c>
      <c r="S3952" s="20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3">
        <f t="shared" si="305"/>
        <v>0</v>
      </c>
      <c r="P3953">
        <f t="shared" si="306"/>
        <v>1</v>
      </c>
      <c r="Q3953" s="9" t="s">
        <v>8310</v>
      </c>
      <c r="R3953" t="s">
        <v>8334</v>
      </c>
      <c r="S3953" s="20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3">
        <f t="shared" si="305"/>
        <v>0</v>
      </c>
      <c r="P3954">
        <f t="shared" si="306"/>
        <v>25</v>
      </c>
      <c r="Q3954" s="9" t="s">
        <v>8310</v>
      </c>
      <c r="R3954" t="s">
        <v>8334</v>
      </c>
      <c r="S3954" s="20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3">
        <f t="shared" si="305"/>
        <v>0</v>
      </c>
      <c r="P3955">
        <f t="shared" si="306"/>
        <v>0</v>
      </c>
      <c r="Q3955" s="9" t="s">
        <v>8310</v>
      </c>
      <c r="R3955" t="s">
        <v>8334</v>
      </c>
      <c r="S3955" s="20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3">
        <f t="shared" si="305"/>
        <v>0</v>
      </c>
      <c r="P3956">
        <f t="shared" si="306"/>
        <v>0</v>
      </c>
      <c r="Q3956" s="9" t="s">
        <v>8310</v>
      </c>
      <c r="R3956" t="s">
        <v>8334</v>
      </c>
      <c r="S3956" s="20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3">
        <f t="shared" si="305"/>
        <v>24</v>
      </c>
      <c r="P3957">
        <f t="shared" si="306"/>
        <v>53.13</v>
      </c>
      <c r="Q3957" s="9" t="s">
        <v>8310</v>
      </c>
      <c r="R3957" t="s">
        <v>8334</v>
      </c>
      <c r="S3957" s="20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3">
        <f t="shared" si="305"/>
        <v>0</v>
      </c>
      <c r="P3958">
        <f t="shared" si="306"/>
        <v>0</v>
      </c>
      <c r="Q3958" s="9" t="s">
        <v>8310</v>
      </c>
      <c r="R3958" t="s">
        <v>8334</v>
      </c>
      <c r="S3958" s="20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3">
        <f t="shared" si="305"/>
        <v>0</v>
      </c>
      <c r="P3959">
        <f t="shared" si="306"/>
        <v>7</v>
      </c>
      <c r="Q3959" s="9" t="s">
        <v>8310</v>
      </c>
      <c r="R3959" t="s">
        <v>8334</v>
      </c>
      <c r="S3959" s="20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3">
        <f t="shared" si="305"/>
        <v>32</v>
      </c>
      <c r="P3960">
        <f t="shared" si="306"/>
        <v>40.06</v>
      </c>
      <c r="Q3960" s="9" t="s">
        <v>8310</v>
      </c>
      <c r="R3960" t="s">
        <v>8334</v>
      </c>
      <c r="S3960" s="20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3">
        <f t="shared" si="305"/>
        <v>24</v>
      </c>
      <c r="P3961">
        <f t="shared" si="306"/>
        <v>24.33</v>
      </c>
      <c r="Q3961" s="9" t="s">
        <v>8310</v>
      </c>
      <c r="R3961" t="s">
        <v>8334</v>
      </c>
      <c r="S3961" s="20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3">
        <f t="shared" si="305"/>
        <v>2</v>
      </c>
      <c r="P3962">
        <f t="shared" si="306"/>
        <v>11.25</v>
      </c>
      <c r="Q3962" s="9" t="s">
        <v>8310</v>
      </c>
      <c r="R3962" t="s">
        <v>8334</v>
      </c>
      <c r="S3962" s="20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3">
        <f t="shared" si="305"/>
        <v>0</v>
      </c>
      <c r="P3963">
        <f t="shared" si="306"/>
        <v>10.5</v>
      </c>
      <c r="Q3963" s="9" t="s">
        <v>8310</v>
      </c>
      <c r="R3963" t="s">
        <v>8334</v>
      </c>
      <c r="S3963" s="20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3">
        <f t="shared" si="305"/>
        <v>3</v>
      </c>
      <c r="P3964">
        <f t="shared" si="306"/>
        <v>15</v>
      </c>
      <c r="Q3964" s="9" t="s">
        <v>8310</v>
      </c>
      <c r="R3964" t="s">
        <v>8334</v>
      </c>
      <c r="S3964" s="20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3">
        <f t="shared" si="305"/>
        <v>0</v>
      </c>
      <c r="P3965">
        <f t="shared" si="306"/>
        <v>0</v>
      </c>
      <c r="Q3965" s="9" t="s">
        <v>8310</v>
      </c>
      <c r="R3965" t="s">
        <v>8334</v>
      </c>
      <c r="S3965" s="20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3">
        <f t="shared" si="305"/>
        <v>6</v>
      </c>
      <c r="P3966">
        <f t="shared" si="306"/>
        <v>42</v>
      </c>
      <c r="Q3966" s="9" t="s">
        <v>8310</v>
      </c>
      <c r="R3966" t="s">
        <v>8334</v>
      </c>
      <c r="S3966" s="20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3">
        <f t="shared" si="305"/>
        <v>14</v>
      </c>
      <c r="P3967">
        <f t="shared" si="306"/>
        <v>71.25</v>
      </c>
      <c r="Q3967" s="9" t="s">
        <v>8310</v>
      </c>
      <c r="R3967" t="s">
        <v>8334</v>
      </c>
      <c r="S3967" s="20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3">
        <f t="shared" si="305"/>
        <v>1</v>
      </c>
      <c r="P3968">
        <f t="shared" si="306"/>
        <v>22.5</v>
      </c>
      <c r="Q3968" s="9" t="s">
        <v>8310</v>
      </c>
      <c r="R3968" t="s">
        <v>8334</v>
      </c>
      <c r="S3968" s="20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3">
        <f t="shared" si="305"/>
        <v>24</v>
      </c>
      <c r="P3969">
        <f t="shared" si="306"/>
        <v>41</v>
      </c>
      <c r="Q3969" s="9" t="s">
        <v>8310</v>
      </c>
      <c r="R3969" t="s">
        <v>8334</v>
      </c>
      <c r="S3969" s="20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3">
        <f t="shared" ref="O3970:O4033" si="310">ROUND(E3970/D3970*100,0)</f>
        <v>11</v>
      </c>
      <c r="P3970">
        <f t="shared" ref="P3970:P4033" si="311">IFERROR(ROUND(E3970/L3970,2),0)</f>
        <v>47.91</v>
      </c>
      <c r="Q3970" s="9" t="s">
        <v>8310</v>
      </c>
      <c r="R3970" t="s">
        <v>8334</v>
      </c>
      <c r="S3970" s="20">
        <f t="shared" ref="S3970:S4033" si="312">(((J3970/60)/60)/24)+DATE(1970,1,1)</f>
        <v>42452.815659722226</v>
      </c>
      <c r="T3970" s="14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3">
        <f t="shared" si="310"/>
        <v>7</v>
      </c>
      <c r="P3971">
        <f t="shared" si="311"/>
        <v>35.17</v>
      </c>
      <c r="Q3971" s="9" t="s">
        <v>8310</v>
      </c>
      <c r="R3971" t="s">
        <v>8334</v>
      </c>
      <c r="S3971" s="20">
        <f t="shared" si="312"/>
        <v>42601.854699074072</v>
      </c>
      <c r="T3971" s="14">
        <f t="shared" si="313"/>
        <v>42611.163194444445</v>
      </c>
      <c r="U3971">
        <f t="shared" si="314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3">
        <f t="shared" si="310"/>
        <v>0</v>
      </c>
      <c r="P3972">
        <f t="shared" si="311"/>
        <v>5.5</v>
      </c>
      <c r="Q3972" s="9" t="s">
        <v>8310</v>
      </c>
      <c r="R3972" t="s">
        <v>8334</v>
      </c>
      <c r="S3972" s="20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3">
        <f t="shared" si="310"/>
        <v>1</v>
      </c>
      <c r="P3973">
        <f t="shared" si="311"/>
        <v>22.67</v>
      </c>
      <c r="Q3973" s="9" t="s">
        <v>8310</v>
      </c>
      <c r="R3973" t="s">
        <v>8334</v>
      </c>
      <c r="S3973" s="20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3">
        <f t="shared" si="310"/>
        <v>21</v>
      </c>
      <c r="P3974">
        <f t="shared" si="311"/>
        <v>26.38</v>
      </c>
      <c r="Q3974" s="9" t="s">
        <v>8310</v>
      </c>
      <c r="R3974" t="s">
        <v>8334</v>
      </c>
      <c r="S3974" s="20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3">
        <f t="shared" si="310"/>
        <v>78</v>
      </c>
      <c r="P3975">
        <f t="shared" si="311"/>
        <v>105.54</v>
      </c>
      <c r="Q3975" s="9" t="s">
        <v>8310</v>
      </c>
      <c r="R3975" t="s">
        <v>8334</v>
      </c>
      <c r="S3975" s="20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3">
        <f t="shared" si="310"/>
        <v>32</v>
      </c>
      <c r="P3976">
        <f t="shared" si="311"/>
        <v>29.09</v>
      </c>
      <c r="Q3976" s="9" t="s">
        <v>8310</v>
      </c>
      <c r="R3976" t="s">
        <v>8334</v>
      </c>
      <c r="S3976" s="20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3">
        <f t="shared" si="310"/>
        <v>0</v>
      </c>
      <c r="P3977">
        <f t="shared" si="311"/>
        <v>0</v>
      </c>
      <c r="Q3977" s="9" t="s">
        <v>8310</v>
      </c>
      <c r="R3977" t="s">
        <v>8334</v>
      </c>
      <c r="S3977" s="20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3">
        <f t="shared" si="310"/>
        <v>48</v>
      </c>
      <c r="P3978">
        <f t="shared" si="311"/>
        <v>62</v>
      </c>
      <c r="Q3978" s="9" t="s">
        <v>8310</v>
      </c>
      <c r="R3978" t="s">
        <v>8334</v>
      </c>
      <c r="S3978" s="20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3">
        <f t="shared" si="310"/>
        <v>1</v>
      </c>
      <c r="P3979">
        <f t="shared" si="311"/>
        <v>217.5</v>
      </c>
      <c r="Q3979" s="9" t="s">
        <v>8310</v>
      </c>
      <c r="R3979" t="s">
        <v>8334</v>
      </c>
      <c r="S3979" s="20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3">
        <f t="shared" si="310"/>
        <v>11</v>
      </c>
      <c r="P3980">
        <f t="shared" si="311"/>
        <v>26.75</v>
      </c>
      <c r="Q3980" s="9" t="s">
        <v>8310</v>
      </c>
      <c r="R3980" t="s">
        <v>8334</v>
      </c>
      <c r="S3980" s="20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3">
        <f t="shared" si="310"/>
        <v>2</v>
      </c>
      <c r="P3981">
        <f t="shared" si="311"/>
        <v>18.329999999999998</v>
      </c>
      <c r="Q3981" s="9" t="s">
        <v>8310</v>
      </c>
      <c r="R3981" t="s">
        <v>8334</v>
      </c>
      <c r="S3981" s="20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3">
        <f t="shared" si="310"/>
        <v>18</v>
      </c>
      <c r="P3982">
        <f t="shared" si="311"/>
        <v>64.290000000000006</v>
      </c>
      <c r="Q3982" s="9" t="s">
        <v>8310</v>
      </c>
      <c r="R3982" t="s">
        <v>8334</v>
      </c>
      <c r="S3982" s="20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3">
        <f t="shared" si="310"/>
        <v>4</v>
      </c>
      <c r="P3983">
        <f t="shared" si="311"/>
        <v>175</v>
      </c>
      <c r="Q3983" s="9" t="s">
        <v>8310</v>
      </c>
      <c r="R3983" t="s">
        <v>8334</v>
      </c>
      <c r="S3983" s="20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3">
        <f t="shared" si="310"/>
        <v>20</v>
      </c>
      <c r="P3984">
        <f t="shared" si="311"/>
        <v>34</v>
      </c>
      <c r="Q3984" s="9" t="s">
        <v>8310</v>
      </c>
      <c r="R3984" t="s">
        <v>8334</v>
      </c>
      <c r="S3984" s="20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3">
        <f t="shared" si="310"/>
        <v>35</v>
      </c>
      <c r="P3985">
        <f t="shared" si="311"/>
        <v>84.28</v>
      </c>
      <c r="Q3985" s="9" t="s">
        <v>8310</v>
      </c>
      <c r="R3985" t="s">
        <v>8334</v>
      </c>
      <c r="S3985" s="20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3">
        <f t="shared" si="310"/>
        <v>6</v>
      </c>
      <c r="P3986">
        <f t="shared" si="311"/>
        <v>9.5</v>
      </c>
      <c r="Q3986" s="9" t="s">
        <v>8310</v>
      </c>
      <c r="R3986" t="s">
        <v>8334</v>
      </c>
      <c r="S3986" s="20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3">
        <f t="shared" si="310"/>
        <v>32</v>
      </c>
      <c r="P3987">
        <f t="shared" si="311"/>
        <v>33.74</v>
      </c>
      <c r="Q3987" s="9" t="s">
        <v>8310</v>
      </c>
      <c r="R3987" t="s">
        <v>8334</v>
      </c>
      <c r="S3987" s="20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3">
        <f t="shared" si="310"/>
        <v>10</v>
      </c>
      <c r="P3988">
        <f t="shared" si="311"/>
        <v>37.54</v>
      </c>
      <c r="Q3988" s="9" t="s">
        <v>8310</v>
      </c>
      <c r="R3988" t="s">
        <v>8334</v>
      </c>
      <c r="S3988" s="20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3">
        <f t="shared" si="310"/>
        <v>38</v>
      </c>
      <c r="P3989">
        <f t="shared" si="311"/>
        <v>11.62</v>
      </c>
      <c r="Q3989" s="9" t="s">
        <v>8310</v>
      </c>
      <c r="R3989" t="s">
        <v>8334</v>
      </c>
      <c r="S3989" s="20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3">
        <f t="shared" si="310"/>
        <v>2</v>
      </c>
      <c r="P3990">
        <f t="shared" si="311"/>
        <v>8</v>
      </c>
      <c r="Q3990" s="9" t="s">
        <v>8310</v>
      </c>
      <c r="R3990" t="s">
        <v>8334</v>
      </c>
      <c r="S3990" s="20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3">
        <f t="shared" si="310"/>
        <v>0</v>
      </c>
      <c r="P3991">
        <f t="shared" si="311"/>
        <v>0</v>
      </c>
      <c r="Q3991" s="9" t="s">
        <v>8310</v>
      </c>
      <c r="R3991" t="s">
        <v>8334</v>
      </c>
      <c r="S3991" s="20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3">
        <f t="shared" si="310"/>
        <v>4</v>
      </c>
      <c r="P3992">
        <f t="shared" si="311"/>
        <v>23</v>
      </c>
      <c r="Q3992" s="9" t="s">
        <v>8310</v>
      </c>
      <c r="R3992" t="s">
        <v>8334</v>
      </c>
      <c r="S3992" s="20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3">
        <f t="shared" si="310"/>
        <v>20</v>
      </c>
      <c r="P3993">
        <f t="shared" si="311"/>
        <v>100</v>
      </c>
      <c r="Q3993" s="9" t="s">
        <v>8310</v>
      </c>
      <c r="R3993" t="s">
        <v>8334</v>
      </c>
      <c r="S3993" s="20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3">
        <f t="shared" si="310"/>
        <v>5</v>
      </c>
      <c r="P3994">
        <f t="shared" si="311"/>
        <v>60.11</v>
      </c>
      <c r="Q3994" s="9" t="s">
        <v>8310</v>
      </c>
      <c r="R3994" t="s">
        <v>8334</v>
      </c>
      <c r="S3994" s="20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3">
        <f t="shared" si="310"/>
        <v>0</v>
      </c>
      <c r="P3995">
        <f t="shared" si="311"/>
        <v>3</v>
      </c>
      <c r="Q3995" s="9" t="s">
        <v>8310</v>
      </c>
      <c r="R3995" t="s">
        <v>8334</v>
      </c>
      <c r="S3995" s="20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3">
        <f t="shared" si="310"/>
        <v>0</v>
      </c>
      <c r="P3996">
        <f t="shared" si="311"/>
        <v>5</v>
      </c>
      <c r="Q3996" s="9" t="s">
        <v>8310</v>
      </c>
      <c r="R3996" t="s">
        <v>8334</v>
      </c>
      <c r="S3996" s="20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3">
        <f t="shared" si="310"/>
        <v>35</v>
      </c>
      <c r="P3997">
        <f t="shared" si="311"/>
        <v>17.5</v>
      </c>
      <c r="Q3997" s="9" t="s">
        <v>8310</v>
      </c>
      <c r="R3997" t="s">
        <v>8334</v>
      </c>
      <c r="S3997" s="20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3">
        <f t="shared" si="310"/>
        <v>17</v>
      </c>
      <c r="P3998">
        <f t="shared" si="311"/>
        <v>29.24</v>
      </c>
      <c r="Q3998" s="9" t="s">
        <v>8310</v>
      </c>
      <c r="R3998" t="s">
        <v>8334</v>
      </c>
      <c r="S3998" s="20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3">
        <f t="shared" si="310"/>
        <v>0</v>
      </c>
      <c r="P3999">
        <f t="shared" si="311"/>
        <v>0</v>
      </c>
      <c r="Q3999" s="9" t="s">
        <v>8310</v>
      </c>
      <c r="R3999" t="s">
        <v>8334</v>
      </c>
      <c r="S3999" s="20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3">
        <f t="shared" si="310"/>
        <v>57</v>
      </c>
      <c r="P4000">
        <f t="shared" si="311"/>
        <v>59.58</v>
      </c>
      <c r="Q4000" s="9" t="s">
        <v>8310</v>
      </c>
      <c r="R4000" t="s">
        <v>8334</v>
      </c>
      <c r="S4000" s="20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3">
        <f t="shared" si="310"/>
        <v>17</v>
      </c>
      <c r="P4001">
        <f t="shared" si="311"/>
        <v>82.57</v>
      </c>
      <c r="Q4001" s="9" t="s">
        <v>8310</v>
      </c>
      <c r="R4001" t="s">
        <v>8334</v>
      </c>
      <c r="S4001" s="20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3">
        <f t="shared" si="310"/>
        <v>0</v>
      </c>
      <c r="P4002">
        <f t="shared" si="311"/>
        <v>10</v>
      </c>
      <c r="Q4002" s="9" t="s">
        <v>8310</v>
      </c>
      <c r="R4002" t="s">
        <v>8334</v>
      </c>
      <c r="S4002" s="20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3">
        <f t="shared" si="310"/>
        <v>38</v>
      </c>
      <c r="P4003">
        <f t="shared" si="311"/>
        <v>32.36</v>
      </c>
      <c r="Q4003" s="9" t="s">
        <v>8310</v>
      </c>
      <c r="R4003" t="s">
        <v>8334</v>
      </c>
      <c r="S4003" s="20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3">
        <f t="shared" si="310"/>
        <v>2</v>
      </c>
      <c r="P4004">
        <f t="shared" si="311"/>
        <v>5.75</v>
      </c>
      <c r="Q4004" s="9" t="s">
        <v>8310</v>
      </c>
      <c r="R4004" t="s">
        <v>8334</v>
      </c>
      <c r="S4004" s="20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3">
        <f t="shared" si="310"/>
        <v>10</v>
      </c>
      <c r="P4005">
        <f t="shared" si="311"/>
        <v>100.5</v>
      </c>
      <c r="Q4005" s="9" t="s">
        <v>8310</v>
      </c>
      <c r="R4005" t="s">
        <v>8334</v>
      </c>
      <c r="S4005" s="20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5.6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3">
        <f t="shared" si="310"/>
        <v>0</v>
      </c>
      <c r="P4006">
        <f t="shared" si="311"/>
        <v>1</v>
      </c>
      <c r="Q4006" s="9" t="s">
        <v>8310</v>
      </c>
      <c r="R4006" t="s">
        <v>8334</v>
      </c>
      <c r="S4006" s="20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3">
        <f t="shared" si="310"/>
        <v>1</v>
      </c>
      <c r="P4007">
        <f t="shared" si="311"/>
        <v>20</v>
      </c>
      <c r="Q4007" s="9" t="s">
        <v>8310</v>
      </c>
      <c r="R4007" t="s">
        <v>8334</v>
      </c>
      <c r="S4007" s="20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3">
        <f t="shared" si="310"/>
        <v>0</v>
      </c>
      <c r="P4008">
        <f t="shared" si="311"/>
        <v>2</v>
      </c>
      <c r="Q4008" s="9" t="s">
        <v>8310</v>
      </c>
      <c r="R4008" t="s">
        <v>8334</v>
      </c>
      <c r="S4008" s="20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3">
        <f t="shared" si="310"/>
        <v>0</v>
      </c>
      <c r="P4009">
        <f t="shared" si="311"/>
        <v>5</v>
      </c>
      <c r="Q4009" s="9" t="s">
        <v>8310</v>
      </c>
      <c r="R4009" t="s">
        <v>8334</v>
      </c>
      <c r="S4009" s="20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3">
        <f t="shared" si="310"/>
        <v>6</v>
      </c>
      <c r="P4010">
        <f t="shared" si="311"/>
        <v>15</v>
      </c>
      <c r="Q4010" s="9" t="s">
        <v>8310</v>
      </c>
      <c r="R4010" t="s">
        <v>8334</v>
      </c>
      <c r="S4010" s="20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3">
        <f t="shared" si="310"/>
        <v>4</v>
      </c>
      <c r="P4011">
        <f t="shared" si="311"/>
        <v>25</v>
      </c>
      <c r="Q4011" s="9" t="s">
        <v>8310</v>
      </c>
      <c r="R4011" t="s">
        <v>8334</v>
      </c>
      <c r="S4011" s="20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3">
        <f t="shared" si="310"/>
        <v>24</v>
      </c>
      <c r="P4012">
        <f t="shared" si="311"/>
        <v>45.84</v>
      </c>
      <c r="Q4012" s="9" t="s">
        <v>8310</v>
      </c>
      <c r="R4012" t="s">
        <v>8334</v>
      </c>
      <c r="S4012" s="20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3">
        <f t="shared" si="310"/>
        <v>8</v>
      </c>
      <c r="P4013">
        <f t="shared" si="311"/>
        <v>4.75</v>
      </c>
      <c r="Q4013" s="9" t="s">
        <v>8310</v>
      </c>
      <c r="R4013" t="s">
        <v>8334</v>
      </c>
      <c r="S4013" s="20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3">
        <f t="shared" si="310"/>
        <v>0</v>
      </c>
      <c r="P4014">
        <f t="shared" si="311"/>
        <v>0</v>
      </c>
      <c r="Q4014" s="9" t="s">
        <v>8310</v>
      </c>
      <c r="R4014" t="s">
        <v>8334</v>
      </c>
      <c r="S4014" s="20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3">
        <f t="shared" si="310"/>
        <v>1</v>
      </c>
      <c r="P4015">
        <f t="shared" si="311"/>
        <v>13</v>
      </c>
      <c r="Q4015" s="9" t="s">
        <v>8310</v>
      </c>
      <c r="R4015" t="s">
        <v>8334</v>
      </c>
      <c r="S4015" s="20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3">
        <f t="shared" si="310"/>
        <v>0</v>
      </c>
      <c r="P4016">
        <f t="shared" si="311"/>
        <v>0</v>
      </c>
      <c r="Q4016" s="9" t="s">
        <v>8310</v>
      </c>
      <c r="R4016" t="s">
        <v>8334</v>
      </c>
      <c r="S4016" s="20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3">
        <f t="shared" si="310"/>
        <v>0</v>
      </c>
      <c r="P4017">
        <f t="shared" si="311"/>
        <v>1</v>
      </c>
      <c r="Q4017" s="9" t="s">
        <v>8310</v>
      </c>
      <c r="R4017" t="s">
        <v>8334</v>
      </c>
      <c r="S4017" s="20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3">
        <f t="shared" si="310"/>
        <v>14</v>
      </c>
      <c r="P4018">
        <f t="shared" si="311"/>
        <v>10</v>
      </c>
      <c r="Q4018" s="9" t="s">
        <v>8310</v>
      </c>
      <c r="R4018" t="s">
        <v>8334</v>
      </c>
      <c r="S4018" s="20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3">
        <f t="shared" si="310"/>
        <v>1</v>
      </c>
      <c r="P4019">
        <f t="shared" si="311"/>
        <v>52.5</v>
      </c>
      <c r="Q4019" s="9" t="s">
        <v>8310</v>
      </c>
      <c r="R4019" t="s">
        <v>8334</v>
      </c>
      <c r="S4019" s="20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3">
        <f t="shared" si="310"/>
        <v>9</v>
      </c>
      <c r="P4020">
        <f t="shared" si="311"/>
        <v>32.5</v>
      </c>
      <c r="Q4020" s="9" t="s">
        <v>8310</v>
      </c>
      <c r="R4020" t="s">
        <v>8334</v>
      </c>
      <c r="S4020" s="20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3">
        <f t="shared" si="310"/>
        <v>1</v>
      </c>
      <c r="P4021">
        <f t="shared" si="311"/>
        <v>7.25</v>
      </c>
      <c r="Q4021" s="9" t="s">
        <v>8310</v>
      </c>
      <c r="R4021" t="s">
        <v>8334</v>
      </c>
      <c r="S4021" s="20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3">
        <f t="shared" si="310"/>
        <v>17</v>
      </c>
      <c r="P4022">
        <f t="shared" si="311"/>
        <v>33.33</v>
      </c>
      <c r="Q4022" s="9" t="s">
        <v>8310</v>
      </c>
      <c r="R4022" t="s">
        <v>8334</v>
      </c>
      <c r="S4022" s="20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3">
        <f t="shared" si="310"/>
        <v>1</v>
      </c>
      <c r="P4023">
        <f t="shared" si="311"/>
        <v>62.5</v>
      </c>
      <c r="Q4023" s="9" t="s">
        <v>8310</v>
      </c>
      <c r="R4023" t="s">
        <v>8334</v>
      </c>
      <c r="S4023" s="20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3">
        <f t="shared" si="310"/>
        <v>70</v>
      </c>
      <c r="P4024">
        <f t="shared" si="311"/>
        <v>63.56</v>
      </c>
      <c r="Q4024" s="9" t="s">
        <v>8310</v>
      </c>
      <c r="R4024" t="s">
        <v>8334</v>
      </c>
      <c r="S4024" s="20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3">
        <f t="shared" si="310"/>
        <v>0</v>
      </c>
      <c r="P4025">
        <f t="shared" si="311"/>
        <v>0</v>
      </c>
      <c r="Q4025" s="9" t="s">
        <v>8310</v>
      </c>
      <c r="R4025" t="s">
        <v>8334</v>
      </c>
      <c r="S4025" s="20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3">
        <f t="shared" si="310"/>
        <v>1</v>
      </c>
      <c r="P4026">
        <f t="shared" si="311"/>
        <v>10</v>
      </c>
      <c r="Q4026" s="9" t="s">
        <v>8310</v>
      </c>
      <c r="R4026" t="s">
        <v>8334</v>
      </c>
      <c r="S4026" s="20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3">
        <f t="shared" si="310"/>
        <v>5</v>
      </c>
      <c r="P4027">
        <f t="shared" si="311"/>
        <v>62.5</v>
      </c>
      <c r="Q4027" s="9" t="s">
        <v>8310</v>
      </c>
      <c r="R4027" t="s">
        <v>8334</v>
      </c>
      <c r="S4027" s="20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3">
        <f t="shared" si="310"/>
        <v>0</v>
      </c>
      <c r="P4028">
        <f t="shared" si="311"/>
        <v>0</v>
      </c>
      <c r="Q4028" s="9" t="s">
        <v>8310</v>
      </c>
      <c r="R4028" t="s">
        <v>8334</v>
      </c>
      <c r="S4028" s="20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3">
        <f t="shared" si="310"/>
        <v>7</v>
      </c>
      <c r="P4029">
        <f t="shared" si="311"/>
        <v>30.71</v>
      </c>
      <c r="Q4029" s="9" t="s">
        <v>8310</v>
      </c>
      <c r="R4029" t="s">
        <v>8334</v>
      </c>
      <c r="S4029" s="20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3">
        <f t="shared" si="310"/>
        <v>28</v>
      </c>
      <c r="P4030">
        <f t="shared" si="311"/>
        <v>51</v>
      </c>
      <c r="Q4030" s="9" t="s">
        <v>8310</v>
      </c>
      <c r="R4030" t="s">
        <v>8334</v>
      </c>
      <c r="S4030" s="20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3">
        <f t="shared" si="310"/>
        <v>0</v>
      </c>
      <c r="P4031">
        <f t="shared" si="311"/>
        <v>0</v>
      </c>
      <c r="Q4031" s="9" t="s">
        <v>8310</v>
      </c>
      <c r="R4031" t="s">
        <v>8334</v>
      </c>
      <c r="S4031" s="20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3">
        <f t="shared" si="310"/>
        <v>16</v>
      </c>
      <c r="P4032">
        <f t="shared" si="311"/>
        <v>66.67</v>
      </c>
      <c r="Q4032" s="9" t="s">
        <v>8310</v>
      </c>
      <c r="R4032" t="s">
        <v>8334</v>
      </c>
      <c r="S4032" s="20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3">
        <f t="shared" si="310"/>
        <v>0</v>
      </c>
      <c r="P4033">
        <f t="shared" si="311"/>
        <v>0</v>
      </c>
      <c r="Q4033" s="9" t="s">
        <v>8310</v>
      </c>
      <c r="R4033" t="s">
        <v>8334</v>
      </c>
      <c r="S4033" s="20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3">
        <f t="shared" ref="O4034:O4097" si="315">ROUND(E4034/D4034*100,0)</f>
        <v>7</v>
      </c>
      <c r="P4034">
        <f t="shared" ref="P4034:P4097" si="316">IFERROR(ROUND(E4034/L4034,2),0)</f>
        <v>59</v>
      </c>
      <c r="Q4034" s="9" t="s">
        <v>8310</v>
      </c>
      <c r="R4034" t="s">
        <v>8334</v>
      </c>
      <c r="S4034" s="20">
        <f t="shared" ref="S4034:S4097" si="317">(((J4034/60)/60)/24)+DATE(1970,1,1)</f>
        <v>42293.809212962966</v>
      </c>
      <c r="T4034" s="14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3">
        <f t="shared" si="315"/>
        <v>26</v>
      </c>
      <c r="P4035">
        <f t="shared" si="316"/>
        <v>65.34</v>
      </c>
      <c r="Q4035" s="9" t="s">
        <v>8310</v>
      </c>
      <c r="R4035" t="s">
        <v>8334</v>
      </c>
      <c r="S4035" s="20">
        <f t="shared" si="317"/>
        <v>42614.268796296295</v>
      </c>
      <c r="T4035" s="14">
        <f t="shared" si="318"/>
        <v>42645.375</v>
      </c>
      <c r="U4035">
        <f t="shared" si="319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3">
        <f t="shared" si="315"/>
        <v>1</v>
      </c>
      <c r="P4036">
        <f t="shared" si="316"/>
        <v>100</v>
      </c>
      <c r="Q4036" s="9" t="s">
        <v>8310</v>
      </c>
      <c r="R4036" t="s">
        <v>8334</v>
      </c>
      <c r="S4036" s="20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3">
        <f t="shared" si="315"/>
        <v>37</v>
      </c>
      <c r="P4037">
        <f t="shared" si="316"/>
        <v>147.4</v>
      </c>
      <c r="Q4037" s="9" t="s">
        <v>8310</v>
      </c>
      <c r="R4037" t="s">
        <v>8334</v>
      </c>
      <c r="S4037" s="20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3">
        <f t="shared" si="315"/>
        <v>47</v>
      </c>
      <c r="P4038">
        <f t="shared" si="316"/>
        <v>166.06</v>
      </c>
      <c r="Q4038" s="9" t="s">
        <v>8310</v>
      </c>
      <c r="R4038" t="s">
        <v>8334</v>
      </c>
      <c r="S4038" s="20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3">
        <f t="shared" si="315"/>
        <v>11</v>
      </c>
      <c r="P4039">
        <f t="shared" si="316"/>
        <v>40</v>
      </c>
      <c r="Q4039" s="9" t="s">
        <v>8310</v>
      </c>
      <c r="R4039" t="s">
        <v>8334</v>
      </c>
      <c r="S4039" s="20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3">
        <f t="shared" si="315"/>
        <v>12</v>
      </c>
      <c r="P4040">
        <f t="shared" si="316"/>
        <v>75.25</v>
      </c>
      <c r="Q4040" s="9" t="s">
        <v>8310</v>
      </c>
      <c r="R4040" t="s">
        <v>8334</v>
      </c>
      <c r="S4040" s="20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3">
        <f t="shared" si="315"/>
        <v>60</v>
      </c>
      <c r="P4041">
        <f t="shared" si="316"/>
        <v>60</v>
      </c>
      <c r="Q4041" s="9" t="s">
        <v>8310</v>
      </c>
      <c r="R4041" t="s">
        <v>8334</v>
      </c>
      <c r="S4041" s="20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3">
        <f t="shared" si="315"/>
        <v>31</v>
      </c>
      <c r="P4042">
        <f t="shared" si="316"/>
        <v>1250</v>
      </c>
      <c r="Q4042" s="9" t="s">
        <v>8310</v>
      </c>
      <c r="R4042" t="s">
        <v>8334</v>
      </c>
      <c r="S4042" s="20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3">
        <f t="shared" si="315"/>
        <v>0</v>
      </c>
      <c r="P4043">
        <f t="shared" si="316"/>
        <v>10.5</v>
      </c>
      <c r="Q4043" s="9" t="s">
        <v>8310</v>
      </c>
      <c r="R4043" t="s">
        <v>8334</v>
      </c>
      <c r="S4043" s="20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3">
        <f t="shared" si="315"/>
        <v>0</v>
      </c>
      <c r="P4044">
        <f t="shared" si="316"/>
        <v>7</v>
      </c>
      <c r="Q4044" s="9" t="s">
        <v>8310</v>
      </c>
      <c r="R4044" t="s">
        <v>8334</v>
      </c>
      <c r="S4044" s="20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3">
        <f t="shared" si="315"/>
        <v>0</v>
      </c>
      <c r="P4045">
        <f t="shared" si="316"/>
        <v>0</v>
      </c>
      <c r="Q4045" s="9" t="s">
        <v>8310</v>
      </c>
      <c r="R4045" t="s">
        <v>8334</v>
      </c>
      <c r="S4045" s="20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3">
        <f t="shared" si="315"/>
        <v>38</v>
      </c>
      <c r="P4046">
        <f t="shared" si="316"/>
        <v>56.25</v>
      </c>
      <c r="Q4046" s="9" t="s">
        <v>8310</v>
      </c>
      <c r="R4046" t="s">
        <v>8334</v>
      </c>
      <c r="S4046" s="20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3">
        <f t="shared" si="315"/>
        <v>0</v>
      </c>
      <c r="P4047">
        <f t="shared" si="316"/>
        <v>1</v>
      </c>
      <c r="Q4047" s="9" t="s">
        <v>8310</v>
      </c>
      <c r="R4047" t="s">
        <v>8334</v>
      </c>
      <c r="S4047" s="20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3">
        <f t="shared" si="315"/>
        <v>8</v>
      </c>
      <c r="P4048">
        <f t="shared" si="316"/>
        <v>38.33</v>
      </c>
      <c r="Q4048" s="9" t="s">
        <v>8310</v>
      </c>
      <c r="R4048" t="s">
        <v>8334</v>
      </c>
      <c r="S4048" s="20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3">
        <f t="shared" si="315"/>
        <v>2</v>
      </c>
      <c r="P4049">
        <f t="shared" si="316"/>
        <v>27.5</v>
      </c>
      <c r="Q4049" s="9" t="s">
        <v>8310</v>
      </c>
      <c r="R4049" t="s">
        <v>8334</v>
      </c>
      <c r="S4049" s="20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3">
        <f t="shared" si="315"/>
        <v>18</v>
      </c>
      <c r="P4050">
        <f t="shared" si="316"/>
        <v>32.979999999999997</v>
      </c>
      <c r="Q4050" s="9" t="s">
        <v>8310</v>
      </c>
      <c r="R4050" t="s">
        <v>8334</v>
      </c>
      <c r="S4050" s="20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3">
        <f t="shared" si="315"/>
        <v>0</v>
      </c>
      <c r="P4051">
        <f t="shared" si="316"/>
        <v>16</v>
      </c>
      <c r="Q4051" s="9" t="s">
        <v>8310</v>
      </c>
      <c r="R4051" t="s">
        <v>8334</v>
      </c>
      <c r="S4051" s="20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3">
        <f t="shared" si="315"/>
        <v>0</v>
      </c>
      <c r="P4052">
        <f t="shared" si="316"/>
        <v>1</v>
      </c>
      <c r="Q4052" s="9" t="s">
        <v>8310</v>
      </c>
      <c r="R4052" t="s">
        <v>8334</v>
      </c>
      <c r="S4052" s="20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3">
        <f t="shared" si="315"/>
        <v>0</v>
      </c>
      <c r="P4053">
        <f t="shared" si="316"/>
        <v>0</v>
      </c>
      <c r="Q4053" s="9" t="s">
        <v>8310</v>
      </c>
      <c r="R4053" t="s">
        <v>8334</v>
      </c>
      <c r="S4053" s="20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3">
        <f t="shared" si="315"/>
        <v>38</v>
      </c>
      <c r="P4054">
        <f t="shared" si="316"/>
        <v>86.62</v>
      </c>
      <c r="Q4054" s="9" t="s">
        <v>8310</v>
      </c>
      <c r="R4054" t="s">
        <v>8334</v>
      </c>
      <c r="S4054" s="20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3">
        <f t="shared" si="315"/>
        <v>22</v>
      </c>
      <c r="P4055">
        <f t="shared" si="316"/>
        <v>55</v>
      </c>
      <c r="Q4055" s="9" t="s">
        <v>8310</v>
      </c>
      <c r="R4055" t="s">
        <v>8334</v>
      </c>
      <c r="S4055" s="20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3">
        <f t="shared" si="315"/>
        <v>0</v>
      </c>
      <c r="P4056">
        <f t="shared" si="316"/>
        <v>0</v>
      </c>
      <c r="Q4056" s="9" t="s">
        <v>8310</v>
      </c>
      <c r="R4056" t="s">
        <v>8334</v>
      </c>
      <c r="S4056" s="20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3">
        <f t="shared" si="315"/>
        <v>18</v>
      </c>
      <c r="P4057">
        <f t="shared" si="316"/>
        <v>41.95</v>
      </c>
      <c r="Q4057" s="9" t="s">
        <v>8310</v>
      </c>
      <c r="R4057" t="s">
        <v>8334</v>
      </c>
      <c r="S4057" s="20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3">
        <f t="shared" si="315"/>
        <v>53</v>
      </c>
      <c r="P4058">
        <f t="shared" si="316"/>
        <v>88.33</v>
      </c>
      <c r="Q4058" s="9" t="s">
        <v>8310</v>
      </c>
      <c r="R4058" t="s">
        <v>8334</v>
      </c>
      <c r="S4058" s="20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3">
        <f t="shared" si="315"/>
        <v>22</v>
      </c>
      <c r="P4059">
        <f t="shared" si="316"/>
        <v>129.16999999999999</v>
      </c>
      <c r="Q4059" s="9" t="s">
        <v>8310</v>
      </c>
      <c r="R4059" t="s">
        <v>8334</v>
      </c>
      <c r="S4059" s="20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3">
        <f t="shared" si="315"/>
        <v>3</v>
      </c>
      <c r="P4060">
        <f t="shared" si="316"/>
        <v>23.75</v>
      </c>
      <c r="Q4060" s="9" t="s">
        <v>8310</v>
      </c>
      <c r="R4060" t="s">
        <v>8334</v>
      </c>
      <c r="S4060" s="20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3">
        <f t="shared" si="315"/>
        <v>3</v>
      </c>
      <c r="P4061">
        <f t="shared" si="316"/>
        <v>35.71</v>
      </c>
      <c r="Q4061" s="9" t="s">
        <v>8310</v>
      </c>
      <c r="R4061" t="s">
        <v>8334</v>
      </c>
      <c r="S4061" s="20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3">
        <f t="shared" si="315"/>
        <v>3</v>
      </c>
      <c r="P4062">
        <f t="shared" si="316"/>
        <v>57</v>
      </c>
      <c r="Q4062" s="9" t="s">
        <v>8310</v>
      </c>
      <c r="R4062" t="s">
        <v>8334</v>
      </c>
      <c r="S4062" s="20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3">
        <f t="shared" si="315"/>
        <v>0</v>
      </c>
      <c r="P4063">
        <f t="shared" si="316"/>
        <v>0</v>
      </c>
      <c r="Q4063" s="9" t="s">
        <v>8310</v>
      </c>
      <c r="R4063" t="s">
        <v>8334</v>
      </c>
      <c r="S4063" s="20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3">
        <f t="shared" si="315"/>
        <v>2</v>
      </c>
      <c r="P4064">
        <f t="shared" si="316"/>
        <v>163.33000000000001</v>
      </c>
      <c r="Q4064" s="9" t="s">
        <v>8310</v>
      </c>
      <c r="R4064" t="s">
        <v>8334</v>
      </c>
      <c r="S4064" s="20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3">
        <f t="shared" si="315"/>
        <v>1</v>
      </c>
      <c r="P4065">
        <f t="shared" si="316"/>
        <v>15</v>
      </c>
      <c r="Q4065" s="9" t="s">
        <v>8310</v>
      </c>
      <c r="R4065" t="s">
        <v>8334</v>
      </c>
      <c r="S4065" s="20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3">
        <f t="shared" si="315"/>
        <v>19</v>
      </c>
      <c r="P4066">
        <f t="shared" si="316"/>
        <v>64.17</v>
      </c>
      <c r="Q4066" s="9" t="s">
        <v>8310</v>
      </c>
      <c r="R4066" t="s">
        <v>8334</v>
      </c>
      <c r="S4066" s="20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3">
        <f t="shared" si="315"/>
        <v>1</v>
      </c>
      <c r="P4067">
        <f t="shared" si="316"/>
        <v>6.75</v>
      </c>
      <c r="Q4067" s="9" t="s">
        <v>8310</v>
      </c>
      <c r="R4067" t="s">
        <v>8334</v>
      </c>
      <c r="S4067" s="20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3">
        <f t="shared" si="315"/>
        <v>0</v>
      </c>
      <c r="P4068">
        <f t="shared" si="316"/>
        <v>25</v>
      </c>
      <c r="Q4068" s="9" t="s">
        <v>8310</v>
      </c>
      <c r="R4068" t="s">
        <v>8334</v>
      </c>
      <c r="S4068" s="20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3">
        <f t="shared" si="315"/>
        <v>61</v>
      </c>
      <c r="P4069">
        <f t="shared" si="316"/>
        <v>179.12</v>
      </c>
      <c r="Q4069" s="9" t="s">
        <v>8310</v>
      </c>
      <c r="R4069" t="s">
        <v>8334</v>
      </c>
      <c r="S4069" s="20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3">
        <f t="shared" si="315"/>
        <v>1</v>
      </c>
      <c r="P4070">
        <f t="shared" si="316"/>
        <v>34.950000000000003</v>
      </c>
      <c r="Q4070" s="9" t="s">
        <v>8310</v>
      </c>
      <c r="R4070" t="s">
        <v>8334</v>
      </c>
      <c r="S4070" s="20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3">
        <f t="shared" si="315"/>
        <v>34</v>
      </c>
      <c r="P4071">
        <f t="shared" si="316"/>
        <v>33.08</v>
      </c>
      <c r="Q4071" s="9" t="s">
        <v>8310</v>
      </c>
      <c r="R4071" t="s">
        <v>8334</v>
      </c>
      <c r="S4071" s="20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3">
        <f t="shared" si="315"/>
        <v>17</v>
      </c>
      <c r="P4072">
        <f t="shared" si="316"/>
        <v>27.5</v>
      </c>
      <c r="Q4072" s="9" t="s">
        <v>8310</v>
      </c>
      <c r="R4072" t="s">
        <v>8334</v>
      </c>
      <c r="S4072" s="20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3">
        <f t="shared" si="315"/>
        <v>0</v>
      </c>
      <c r="P4073">
        <f t="shared" si="316"/>
        <v>0</v>
      </c>
      <c r="Q4073" s="9" t="s">
        <v>8310</v>
      </c>
      <c r="R4073" t="s">
        <v>8334</v>
      </c>
      <c r="S4073" s="20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3">
        <f t="shared" si="315"/>
        <v>0</v>
      </c>
      <c r="P4074">
        <f t="shared" si="316"/>
        <v>2</v>
      </c>
      <c r="Q4074" s="9" t="s">
        <v>8310</v>
      </c>
      <c r="R4074" t="s">
        <v>8334</v>
      </c>
      <c r="S4074" s="20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3">
        <f t="shared" si="315"/>
        <v>1</v>
      </c>
      <c r="P4075">
        <f t="shared" si="316"/>
        <v>18.5</v>
      </c>
      <c r="Q4075" s="9" t="s">
        <v>8310</v>
      </c>
      <c r="R4075" t="s">
        <v>8334</v>
      </c>
      <c r="S4075" s="20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3">
        <f t="shared" si="315"/>
        <v>27</v>
      </c>
      <c r="P4076">
        <f t="shared" si="316"/>
        <v>35</v>
      </c>
      <c r="Q4076" s="9" t="s">
        <v>8310</v>
      </c>
      <c r="R4076" t="s">
        <v>8334</v>
      </c>
      <c r="S4076" s="20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3">
        <f t="shared" si="315"/>
        <v>29</v>
      </c>
      <c r="P4077">
        <f t="shared" si="316"/>
        <v>44.31</v>
      </c>
      <c r="Q4077" s="9" t="s">
        <v>8310</v>
      </c>
      <c r="R4077" t="s">
        <v>8334</v>
      </c>
      <c r="S4077" s="20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3">
        <f t="shared" si="315"/>
        <v>0</v>
      </c>
      <c r="P4078">
        <f t="shared" si="316"/>
        <v>0</v>
      </c>
      <c r="Q4078" s="9" t="s">
        <v>8310</v>
      </c>
      <c r="R4078" t="s">
        <v>8334</v>
      </c>
      <c r="S4078" s="20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3">
        <f t="shared" si="315"/>
        <v>9</v>
      </c>
      <c r="P4079">
        <f t="shared" si="316"/>
        <v>222.5</v>
      </c>
      <c r="Q4079" s="9" t="s">
        <v>8310</v>
      </c>
      <c r="R4079" t="s">
        <v>8334</v>
      </c>
      <c r="S4079" s="20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3">
        <f t="shared" si="315"/>
        <v>0</v>
      </c>
      <c r="P4080">
        <f t="shared" si="316"/>
        <v>0</v>
      </c>
      <c r="Q4080" s="9" t="s">
        <v>8310</v>
      </c>
      <c r="R4080" t="s">
        <v>8334</v>
      </c>
      <c r="S4080" s="20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3">
        <f t="shared" si="315"/>
        <v>0</v>
      </c>
      <c r="P4081">
        <f t="shared" si="316"/>
        <v>5</v>
      </c>
      <c r="Q4081" s="9" t="s">
        <v>8310</v>
      </c>
      <c r="R4081" t="s">
        <v>8334</v>
      </c>
      <c r="S4081" s="20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3">
        <f t="shared" si="315"/>
        <v>0</v>
      </c>
      <c r="P4082">
        <f t="shared" si="316"/>
        <v>0</v>
      </c>
      <c r="Q4082" s="9" t="s">
        <v>8310</v>
      </c>
      <c r="R4082" t="s">
        <v>8334</v>
      </c>
      <c r="S4082" s="20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3">
        <f t="shared" si="315"/>
        <v>16</v>
      </c>
      <c r="P4083">
        <f t="shared" si="316"/>
        <v>29.17</v>
      </c>
      <c r="Q4083" s="9" t="s">
        <v>8310</v>
      </c>
      <c r="R4083" t="s">
        <v>8334</v>
      </c>
      <c r="S4083" s="20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3">
        <f t="shared" si="315"/>
        <v>2</v>
      </c>
      <c r="P4084">
        <f t="shared" si="316"/>
        <v>1.5</v>
      </c>
      <c r="Q4084" s="9" t="s">
        <v>8310</v>
      </c>
      <c r="R4084" t="s">
        <v>8334</v>
      </c>
      <c r="S4084" s="20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3">
        <f t="shared" si="315"/>
        <v>22</v>
      </c>
      <c r="P4085">
        <f t="shared" si="316"/>
        <v>126.5</v>
      </c>
      <c r="Q4085" s="9" t="s">
        <v>8310</v>
      </c>
      <c r="R4085" t="s">
        <v>8334</v>
      </c>
      <c r="S4085" s="20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3">
        <f t="shared" si="315"/>
        <v>0</v>
      </c>
      <c r="P4086">
        <f t="shared" si="316"/>
        <v>10</v>
      </c>
      <c r="Q4086" s="9" t="s">
        <v>8310</v>
      </c>
      <c r="R4086" t="s">
        <v>8334</v>
      </c>
      <c r="S4086" s="20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3">
        <f t="shared" si="315"/>
        <v>0</v>
      </c>
      <c r="P4087">
        <f t="shared" si="316"/>
        <v>10</v>
      </c>
      <c r="Q4087" s="9" t="s">
        <v>8310</v>
      </c>
      <c r="R4087" t="s">
        <v>8334</v>
      </c>
      <c r="S4087" s="20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3">
        <f t="shared" si="315"/>
        <v>5</v>
      </c>
      <c r="P4088">
        <f t="shared" si="316"/>
        <v>9.4</v>
      </c>
      <c r="Q4088" s="9" t="s">
        <v>8310</v>
      </c>
      <c r="R4088" t="s">
        <v>8334</v>
      </c>
      <c r="S4088" s="20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5.6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3">
        <f t="shared" si="315"/>
        <v>0</v>
      </c>
      <c r="P4089">
        <f t="shared" si="316"/>
        <v>0</v>
      </c>
      <c r="Q4089" s="9" t="s">
        <v>8310</v>
      </c>
      <c r="R4089" t="s">
        <v>8334</v>
      </c>
      <c r="S4089" s="20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3">
        <f t="shared" si="315"/>
        <v>11</v>
      </c>
      <c r="P4090">
        <f t="shared" si="316"/>
        <v>72</v>
      </c>
      <c r="Q4090" s="9" t="s">
        <v>8310</v>
      </c>
      <c r="R4090" t="s">
        <v>8334</v>
      </c>
      <c r="S4090" s="20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3">
        <f t="shared" si="315"/>
        <v>5</v>
      </c>
      <c r="P4091">
        <f t="shared" si="316"/>
        <v>30</v>
      </c>
      <c r="Q4091" s="9" t="s">
        <v>8310</v>
      </c>
      <c r="R4091" t="s">
        <v>8334</v>
      </c>
      <c r="S4091" s="20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3">
        <f t="shared" si="315"/>
        <v>3</v>
      </c>
      <c r="P4092">
        <f t="shared" si="316"/>
        <v>10.67</v>
      </c>
      <c r="Q4092" s="9" t="s">
        <v>8310</v>
      </c>
      <c r="R4092" t="s">
        <v>8334</v>
      </c>
      <c r="S4092" s="20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3">
        <f t="shared" si="315"/>
        <v>13</v>
      </c>
      <c r="P4093">
        <f t="shared" si="316"/>
        <v>25.5</v>
      </c>
      <c r="Q4093" s="9" t="s">
        <v>8310</v>
      </c>
      <c r="R4093" t="s">
        <v>8334</v>
      </c>
      <c r="S4093" s="20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3">
        <f t="shared" si="315"/>
        <v>0</v>
      </c>
      <c r="P4094">
        <f t="shared" si="316"/>
        <v>20</v>
      </c>
      <c r="Q4094" s="9" t="s">
        <v>8310</v>
      </c>
      <c r="R4094" t="s">
        <v>8334</v>
      </c>
      <c r="S4094" s="20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3">
        <f t="shared" si="315"/>
        <v>2</v>
      </c>
      <c r="P4095">
        <f t="shared" si="316"/>
        <v>15</v>
      </c>
      <c r="Q4095" s="9" t="s">
        <v>8310</v>
      </c>
      <c r="R4095" t="s">
        <v>8334</v>
      </c>
      <c r="S4095" s="20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3">
        <f t="shared" si="315"/>
        <v>37</v>
      </c>
      <c r="P4096">
        <f t="shared" si="316"/>
        <v>91.25</v>
      </c>
      <c r="Q4096" s="9" t="s">
        <v>8310</v>
      </c>
      <c r="R4096" t="s">
        <v>8334</v>
      </c>
      <c r="S4096" s="20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3">
        <f t="shared" si="315"/>
        <v>3</v>
      </c>
      <c r="P4097">
        <f t="shared" si="316"/>
        <v>800</v>
      </c>
      <c r="Q4097" s="9" t="s">
        <v>8310</v>
      </c>
      <c r="R4097" t="s">
        <v>8334</v>
      </c>
      <c r="S4097" s="20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3">
        <f t="shared" ref="O4098:O4115" si="320">ROUND(E4098/D4098*100,0)</f>
        <v>11</v>
      </c>
      <c r="P4098">
        <f t="shared" ref="P4098:P4115" si="321">IFERROR(ROUND(E4098/L4098,2),0)</f>
        <v>80</v>
      </c>
      <c r="Q4098" s="9" t="s">
        <v>8310</v>
      </c>
      <c r="R4098" t="s">
        <v>8334</v>
      </c>
      <c r="S4098" s="20">
        <f t="shared" ref="S4098:S4115" si="322">(((J4098/60)/60)/24)+DATE(1970,1,1)</f>
        <v>42750.530312499999</v>
      </c>
      <c r="T4098" s="14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3">
        <f t="shared" si="320"/>
        <v>0</v>
      </c>
      <c r="P4099">
        <f t="shared" si="321"/>
        <v>0</v>
      </c>
      <c r="Q4099" s="9" t="s">
        <v>8310</v>
      </c>
      <c r="R4099" t="s">
        <v>8334</v>
      </c>
      <c r="S4099" s="20">
        <f t="shared" si="322"/>
        <v>42344.824502314819</v>
      </c>
      <c r="T4099" s="14">
        <f t="shared" si="323"/>
        <v>42400.996527777781</v>
      </c>
      <c r="U4099">
        <f t="shared" si="324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3">
        <f t="shared" si="320"/>
        <v>0</v>
      </c>
      <c r="P4100">
        <f t="shared" si="321"/>
        <v>0</v>
      </c>
      <c r="Q4100" s="9" t="s">
        <v>8310</v>
      </c>
      <c r="R4100" t="s">
        <v>8334</v>
      </c>
      <c r="S4100" s="20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3">
        <f t="shared" si="320"/>
        <v>1</v>
      </c>
      <c r="P4101">
        <f t="shared" si="321"/>
        <v>50</v>
      </c>
      <c r="Q4101" s="9" t="s">
        <v>8310</v>
      </c>
      <c r="R4101" t="s">
        <v>8334</v>
      </c>
      <c r="S4101" s="20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3">
        <f t="shared" si="320"/>
        <v>0</v>
      </c>
      <c r="P4102">
        <f t="shared" si="321"/>
        <v>0</v>
      </c>
      <c r="Q4102" s="9" t="s">
        <v>8310</v>
      </c>
      <c r="R4102" t="s">
        <v>8334</v>
      </c>
      <c r="S4102" s="20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3">
        <f t="shared" si="320"/>
        <v>0</v>
      </c>
      <c r="P4103">
        <f t="shared" si="321"/>
        <v>0</v>
      </c>
      <c r="Q4103" s="9" t="s">
        <v>8310</v>
      </c>
      <c r="R4103" t="s">
        <v>8334</v>
      </c>
      <c r="S4103" s="20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3">
        <f t="shared" si="320"/>
        <v>27</v>
      </c>
      <c r="P4104">
        <f t="shared" si="321"/>
        <v>22.83</v>
      </c>
      <c r="Q4104" s="9" t="s">
        <v>8310</v>
      </c>
      <c r="R4104" t="s">
        <v>8334</v>
      </c>
      <c r="S4104" s="20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3">
        <f t="shared" si="320"/>
        <v>10</v>
      </c>
      <c r="P4105">
        <f t="shared" si="321"/>
        <v>16.670000000000002</v>
      </c>
      <c r="Q4105" s="9" t="s">
        <v>8310</v>
      </c>
      <c r="R4105" t="s">
        <v>8334</v>
      </c>
      <c r="S4105" s="20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3">
        <f t="shared" si="320"/>
        <v>21</v>
      </c>
      <c r="P4106">
        <f t="shared" si="321"/>
        <v>45.79</v>
      </c>
      <c r="Q4106" s="9" t="s">
        <v>8310</v>
      </c>
      <c r="R4106" t="s">
        <v>8334</v>
      </c>
      <c r="S4106" s="20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3">
        <f t="shared" si="320"/>
        <v>7</v>
      </c>
      <c r="P4107">
        <f t="shared" si="321"/>
        <v>383.33</v>
      </c>
      <c r="Q4107" s="9" t="s">
        <v>8310</v>
      </c>
      <c r="R4107" t="s">
        <v>8334</v>
      </c>
      <c r="S4107" s="20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3">
        <f t="shared" si="320"/>
        <v>71</v>
      </c>
      <c r="P4108">
        <f t="shared" si="321"/>
        <v>106.97</v>
      </c>
      <c r="Q4108" s="9" t="s">
        <v>8310</v>
      </c>
      <c r="R4108" t="s">
        <v>8334</v>
      </c>
      <c r="S4108" s="20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3">
        <f t="shared" si="320"/>
        <v>2</v>
      </c>
      <c r="P4109">
        <f t="shared" si="321"/>
        <v>10.25</v>
      </c>
      <c r="Q4109" s="9" t="s">
        <v>8310</v>
      </c>
      <c r="R4109" t="s">
        <v>8334</v>
      </c>
      <c r="S4109" s="20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3">
        <f t="shared" si="320"/>
        <v>2</v>
      </c>
      <c r="P4110">
        <f t="shared" si="321"/>
        <v>59</v>
      </c>
      <c r="Q4110" s="9" t="s">
        <v>8310</v>
      </c>
      <c r="R4110" t="s">
        <v>8334</v>
      </c>
      <c r="S4110" s="20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3">
        <f t="shared" si="320"/>
        <v>0</v>
      </c>
      <c r="P4111">
        <f t="shared" si="321"/>
        <v>0</v>
      </c>
      <c r="Q4111" s="9" t="s">
        <v>8310</v>
      </c>
      <c r="R4111" t="s">
        <v>8334</v>
      </c>
      <c r="S4111" s="20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3">
        <f t="shared" si="320"/>
        <v>29</v>
      </c>
      <c r="P4112">
        <f t="shared" si="321"/>
        <v>14.33</v>
      </c>
      <c r="Q4112" s="9" t="s">
        <v>8310</v>
      </c>
      <c r="R4112" t="s">
        <v>8334</v>
      </c>
      <c r="S4112" s="20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3">
        <f t="shared" si="320"/>
        <v>3</v>
      </c>
      <c r="P4113">
        <f t="shared" si="321"/>
        <v>15.67</v>
      </c>
      <c r="Q4113" s="9" t="s">
        <v>8310</v>
      </c>
      <c r="R4113" t="s">
        <v>8334</v>
      </c>
      <c r="S4113" s="20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3">
        <f t="shared" si="320"/>
        <v>0</v>
      </c>
      <c r="P4114">
        <f t="shared" si="321"/>
        <v>1</v>
      </c>
      <c r="Q4114" s="9" t="s">
        <v>8310</v>
      </c>
      <c r="R4114" t="s">
        <v>8334</v>
      </c>
      <c r="S4114" s="20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3">
        <f t="shared" si="320"/>
        <v>0</v>
      </c>
      <c r="P4115">
        <f t="shared" si="321"/>
        <v>1</v>
      </c>
      <c r="Q4115" s="9" t="s">
        <v>8310</v>
      </c>
      <c r="R4115" t="s">
        <v>8334</v>
      </c>
      <c r="S4115" s="20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30C52B8D-60BA-44E3-ADFD-94CCF281A411}">
    <sortState xmlns:xlrd2="http://schemas.microsoft.com/office/spreadsheetml/2017/richdata2" ref="A2:U4115">
      <sortCondition ref="A1:A4115"/>
    </sortState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84CF0-F2A1-45D9-80D6-78F3306D1189}">
  <dimension ref="A1:E18"/>
  <sheetViews>
    <sheetView workbookViewId="0">
      <selection activeCell="B7" sqref="B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11.33203125" bestFit="1" customWidth="1"/>
    <col min="6" max="6" width="18.6640625" bestFit="1" customWidth="1"/>
    <col min="7" max="7" width="23" bestFit="1" customWidth="1"/>
    <col min="8" max="8" width="23.6640625" bestFit="1" customWidth="1"/>
    <col min="9" max="9" width="17.5546875" bestFit="1" customWidth="1"/>
  </cols>
  <sheetData>
    <row r="1" spans="1:5" x14ac:dyDescent="0.3">
      <c r="A1" s="10" t="s">
        <v>8359</v>
      </c>
      <c r="B1" t="s">
        <v>8310</v>
      </c>
    </row>
    <row r="2" spans="1:5" x14ac:dyDescent="0.3">
      <c r="A2" s="10" t="s">
        <v>8367</v>
      </c>
      <c r="B2" t="s">
        <v>8363</v>
      </c>
    </row>
    <row r="4" spans="1:5" x14ac:dyDescent="0.3">
      <c r="A4" s="10" t="s">
        <v>8364</v>
      </c>
      <c r="B4" s="10" t="s">
        <v>8360</v>
      </c>
    </row>
    <row r="5" spans="1:5" x14ac:dyDescent="0.3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8383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8" t="s">
        <v>8384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8" t="s">
        <v>8385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8" t="s">
        <v>8386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8" t="s">
        <v>8387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8" t="s">
        <v>8388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8" t="s">
        <v>8389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8" t="s">
        <v>8390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8" t="s">
        <v>8391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8" t="s">
        <v>8392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8" t="s">
        <v>8393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8" t="s">
        <v>8394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8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B7A7F-C10B-49BA-9393-EB6BD7B4E860}">
  <dimension ref="A1:H13"/>
  <sheetViews>
    <sheetView workbookViewId="0">
      <selection activeCell="E6" sqref="E6"/>
    </sheetView>
  </sheetViews>
  <sheetFormatPr defaultRowHeight="14.4" x14ac:dyDescent="0.3"/>
  <cols>
    <col min="1" max="1" width="17.88671875" bestFit="1" customWidth="1"/>
    <col min="2" max="2" width="18.109375" bestFit="1" customWidth="1"/>
    <col min="3" max="3" width="14.33203125" bestFit="1" customWidth="1"/>
    <col min="4" max="4" width="17.6640625" bestFit="1" customWidth="1"/>
    <col min="5" max="5" width="13.109375" bestFit="1" customWidth="1"/>
    <col min="6" max="6" width="20.88671875" bestFit="1" customWidth="1"/>
    <col min="7" max="7" width="17" bestFit="1" customWidth="1"/>
    <col min="8" max="8" width="20.44140625" bestFit="1" customWidth="1"/>
  </cols>
  <sheetData>
    <row r="1" spans="1:8" x14ac:dyDescent="0.3">
      <c r="A1" t="s">
        <v>8370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3">
      <c r="A2" t="s">
        <v>8402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SUM(B2,C2,D2)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8403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"&lt;=4999",Kickstarter!$F:$F, "canceled", Kickstarter!$R:$R, "plays")</f>
        <v>0</v>
      </c>
      <c r="E3">
        <f t="shared" ref="E3:E13" si="0">SUM(B3,C3,D3)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t="s">
        <v>8404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"&lt;=9999",Kickstarter!$F:$F, "canceled",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8405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"&lt;=14999",Kickstarter!$F:$F, "canceled",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8406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"&lt;=19999",Kickstarter!$F:$F, "canceled",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8407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"&lt;=24999",Kickstarter!$F:$F, "canceled", 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8408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"&lt;=29999",Kickstarter!$F:$F, "canceled",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8409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"&lt;=34999",Kickstarter!$F:$F, "canceled",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8410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"&lt;=39999",Kickstarter!$F:$F, "canceled", 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8411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"&lt;=44999",Kickstarter!$F:$F, "canceled",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8412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"&lt;=49999",Kickstarter!$F:$F, "canceled",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8413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5D21-D1ED-4B25-840E-E488B70F15E7}">
  <dimension ref="A1:F6"/>
  <sheetViews>
    <sheetView topLeftCell="A4" workbookViewId="0">
      <selection activeCell="B5" sqref="B5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0" t="s">
        <v>8222</v>
      </c>
      <c r="B1" t="s">
        <v>8363</v>
      </c>
    </row>
    <row r="3" spans="1:6" x14ac:dyDescent="0.3">
      <c r="A3" s="10" t="s">
        <v>8364</v>
      </c>
      <c r="B3" s="10" t="s">
        <v>8360</v>
      </c>
    </row>
    <row r="4" spans="1:6" x14ac:dyDescent="0.3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8310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4D49F-E778-4F7F-AD42-29F6B7E77342}">
  <dimension ref="A1:E7"/>
  <sheetViews>
    <sheetView workbookViewId="0">
      <selection activeCell="B29" sqref="B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11.3320312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8359</v>
      </c>
      <c r="B2" t="s">
        <v>8363</v>
      </c>
    </row>
    <row r="4" spans="1:5" x14ac:dyDescent="0.3">
      <c r="A4" s="10" t="s">
        <v>8364</v>
      </c>
      <c r="B4" s="10" t="s">
        <v>8360</v>
      </c>
    </row>
    <row r="5" spans="1:5" x14ac:dyDescent="0.3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8334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2A0F3-FA0E-4B33-8784-357A3C767EB9}">
  <dimension ref="A1:F6"/>
  <sheetViews>
    <sheetView topLeftCell="C1" workbookViewId="0">
      <selection activeCell="D6" sqref="B1:D6"/>
    </sheetView>
  </sheetViews>
  <sheetFormatPr defaultRowHeight="14.4" x14ac:dyDescent="0.3"/>
  <cols>
    <col min="1" max="1" width="20.109375" bestFit="1" customWidth="1"/>
    <col min="2" max="2" width="176.6640625" bestFit="1" customWidth="1"/>
    <col min="5" max="5" width="17.88671875" bestFit="1" customWidth="1"/>
    <col min="6" max="6" width="18.88671875" bestFit="1" customWidth="1"/>
  </cols>
  <sheetData>
    <row r="1" spans="1:6" ht="15.6" x14ac:dyDescent="0.3">
      <c r="A1" s="15" t="s">
        <v>8368</v>
      </c>
      <c r="B1" s="27" t="s">
        <v>8369</v>
      </c>
      <c r="C1" s="27" t="s">
        <v>8370</v>
      </c>
      <c r="D1" s="27" t="s">
        <v>8371</v>
      </c>
      <c r="E1" s="17" t="s">
        <v>8307</v>
      </c>
      <c r="F1" s="17" t="s">
        <v>8372</v>
      </c>
    </row>
    <row r="2" spans="1:6" ht="15.6" x14ac:dyDescent="0.3">
      <c r="A2" s="15" t="s">
        <v>3473</v>
      </c>
      <c r="B2" s="27" t="str">
        <f>VLOOKUP(A2, Kickstarter!B:C, 2, FALSE)</f>
        <v>Help us get actor-writer Ian Bonar's debut play - a hilarious, heartbreaking story of grief and loss - to the 2016 Edinburgh Fringe.</v>
      </c>
      <c r="C2" s="27">
        <f>VLOOKUP(A2, Kickstarter!B:E, 3, FALSE)</f>
        <v>2000</v>
      </c>
      <c r="D2" s="27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15.6" x14ac:dyDescent="0.3">
      <c r="A3" s="15" t="s">
        <v>3616</v>
      </c>
      <c r="B3" s="27" t="str">
        <f>VLOOKUP(A3, Kickstarter!B:C, 2, FALSE)</f>
        <v>The play yet to be described as "A surefire Edinburgh Fringe Festival Cult Hit". Coming to the Underbelly, Edinburgh, 5th-30th August.</v>
      </c>
      <c r="C3" s="27">
        <f>VLOOKUP(A3, Kickstarter!B:E, 3, FALSE)</f>
        <v>2000</v>
      </c>
      <c r="D3" s="27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5.6" x14ac:dyDescent="0.3">
      <c r="A4" s="15" t="s">
        <v>3178</v>
      </c>
      <c r="B4" s="27" t="str">
        <f>VLOOKUP(A4, Kickstarter!B:C, 2, FALSE)</f>
        <v>Cutting Off Kate Bush is a one-woman show written &amp; performed by Lucy Benson-Brown, premiering at the Edinburgh Fringe Festival 2014</v>
      </c>
      <c r="C4" s="27">
        <f>VLOOKUP(A4, Kickstarter!B:E, 3, FALSE)</f>
        <v>1500</v>
      </c>
      <c r="D4" s="27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5.6" x14ac:dyDescent="0.3">
      <c r="A5" s="16" t="s">
        <v>3329</v>
      </c>
      <c r="B5" s="27" t="str">
        <f>VLOOKUP(A5, Kickstarter!B:C, 2, FALSE)</f>
        <v>Jestia and Raedon is a brand new romantic comedy play going to the Edinburgh Fringe Festival this summer.</v>
      </c>
      <c r="C5" s="27">
        <f>VLOOKUP(A5, Kickstarter!B:E, 3, FALSE)</f>
        <v>1000</v>
      </c>
      <c r="D5" s="27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8.8" x14ac:dyDescent="0.3">
      <c r="A6" s="16" t="s">
        <v>3221</v>
      </c>
      <c r="B6" s="27" t="str">
        <f>VLOOKUP(A6, Kickstarter!B:C, 2, FALSE)</f>
        <v>A one-man show about love, loss, and motorways, written &amp; performed by Ben Norris. Help us get to the 2015 Edinburgh Fringe and beyond!</v>
      </c>
      <c r="C6" s="27">
        <f>VLOOKUP(A6, Kickstarter!B:E, 3, FALSE)</f>
        <v>4000</v>
      </c>
      <c r="D6" s="27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1F6F4-3529-4260-A90F-325A07539391}">
  <dimension ref="A1:C14"/>
  <sheetViews>
    <sheetView workbookViewId="0">
      <selection activeCell="C2" sqref="C2"/>
    </sheetView>
  </sheetViews>
  <sheetFormatPr defaultRowHeight="14.4" x14ac:dyDescent="0.3"/>
  <cols>
    <col min="1" max="1" width="25" bestFit="1" customWidth="1"/>
    <col min="2" max="2" width="15.6640625" bestFit="1" customWidth="1"/>
    <col min="3" max="3" width="16.88671875" bestFit="1" customWidth="1"/>
  </cols>
  <sheetData>
    <row r="1" spans="1:3" x14ac:dyDescent="0.3">
      <c r="B1" t="s">
        <v>8373</v>
      </c>
      <c r="C1" t="s">
        <v>8374</v>
      </c>
    </row>
    <row r="2" spans="1:3" ht="15.6" x14ac:dyDescent="0.3">
      <c r="A2" t="s">
        <v>8375</v>
      </c>
      <c r="B2" s="25">
        <f>AVERAGE([1]Sheet1!D:D)</f>
        <v>71938.859944093347</v>
      </c>
      <c r="C2" s="25">
        <f>AVERAGE([1]Sheet1!D:D)</f>
        <v>71938.859944093347</v>
      </c>
    </row>
    <row r="3" spans="1:3" ht="15.6" x14ac:dyDescent="0.3">
      <c r="A3" t="s">
        <v>8376</v>
      </c>
      <c r="B3" s="25">
        <f>MEDIAN([1]Sheet1!D:D)</f>
        <v>5000</v>
      </c>
      <c r="C3" s="25">
        <f>MEDIAN([1]Sheet1!D:D)</f>
        <v>5000</v>
      </c>
    </row>
    <row r="4" spans="1:3" ht="15.6" x14ac:dyDescent="0.3">
      <c r="A4" t="s">
        <v>8379</v>
      </c>
      <c r="B4" s="25">
        <f>_xlfn.STDEV.P([1]Sheet1!D:D)</f>
        <v>1693312.894734117</v>
      </c>
      <c r="C4" s="26">
        <f>_xlfn.STDEV.P([1]Sheet1!D:D)</f>
        <v>1693312.894734117</v>
      </c>
    </row>
    <row r="5" spans="1:3" ht="15.6" x14ac:dyDescent="0.3">
      <c r="A5" t="s">
        <v>8380</v>
      </c>
      <c r="B5" s="25">
        <f>_xlfn.QUARTILE.EXC([1]Sheet1!D:D, 3)</f>
        <v>15000</v>
      </c>
      <c r="C5" s="26">
        <f>_xlfn.QUARTILE.EXC([1]Sheet1!D:D, 3)</f>
        <v>15000</v>
      </c>
    </row>
    <row r="6" spans="1:3" ht="15.6" x14ac:dyDescent="0.3">
      <c r="A6" t="s">
        <v>8381</v>
      </c>
      <c r="B6" s="25">
        <f>_xlfn.QUARTILE.EXC([1]Sheet1!D:D, 1)</f>
        <v>2000</v>
      </c>
      <c r="C6" s="26">
        <f>_xlfn.QUARTILE.EXC([1]Sheet1!D:D, 1)</f>
        <v>2000</v>
      </c>
    </row>
    <row r="7" spans="1:3" ht="15.6" x14ac:dyDescent="0.3">
      <c r="A7" t="s">
        <v>8382</v>
      </c>
      <c r="B7" s="25">
        <f>B5-B6</f>
        <v>13000</v>
      </c>
      <c r="C7" s="26">
        <f>C5-C6</f>
        <v>13000</v>
      </c>
    </row>
    <row r="8" spans="1:3" x14ac:dyDescent="0.3">
      <c r="B8" s="26"/>
      <c r="C8" s="26"/>
    </row>
    <row r="9" spans="1:3" x14ac:dyDescent="0.3">
      <c r="A9" t="s">
        <v>8377</v>
      </c>
      <c r="B9" s="26">
        <f>AVERAGE([1]Sheet1!E:E)</f>
        <v>11223.563845405923</v>
      </c>
      <c r="C9" s="26">
        <f>AVERAGE([1]Sheet1!E:E)</f>
        <v>11223.563845405923</v>
      </c>
    </row>
    <row r="10" spans="1:3" x14ac:dyDescent="0.3">
      <c r="A10" t="s">
        <v>8378</v>
      </c>
      <c r="B10" s="26">
        <f>MEDIAN([1]Sheet1!E:E)</f>
        <v>1562</v>
      </c>
      <c r="C10" s="26">
        <f>MEDIAN([1]Sheet1!E:E)</f>
        <v>1562</v>
      </c>
    </row>
    <row r="11" spans="1:3" x14ac:dyDescent="0.3">
      <c r="A11" t="s">
        <v>8379</v>
      </c>
      <c r="B11" s="26">
        <f>_xlfn.STDEV.P([1]Sheet1!E:E)</f>
        <v>58768.535972880702</v>
      </c>
      <c r="C11" s="26">
        <f>_xlfn.STDEV.P([1]Sheet1!E:E)</f>
        <v>58768.535972880702</v>
      </c>
    </row>
    <row r="12" spans="1:3" x14ac:dyDescent="0.3">
      <c r="A12" t="s">
        <v>8380</v>
      </c>
      <c r="B12" s="26">
        <f>_xlfn.QUARTILE.EXC([1]Sheet1!E:E, 3)</f>
        <v>5862.88</v>
      </c>
      <c r="C12" s="26">
        <f>_xlfn.QUARTILE.EXC([1]Sheet1!E:E, 3)</f>
        <v>5862.88</v>
      </c>
    </row>
    <row r="13" spans="1:3" x14ac:dyDescent="0.3">
      <c r="A13" t="s">
        <v>8381</v>
      </c>
      <c r="B13" s="26">
        <f>_xlfn.QUARTILE.EXC([1]Sheet1!E:E, 1)</f>
        <v>117.5</v>
      </c>
      <c r="C13" s="26">
        <f>_xlfn.QUARTILE.EXC([1]Sheet1!E:E, 1)</f>
        <v>117.5</v>
      </c>
    </row>
    <row r="14" spans="1:3" x14ac:dyDescent="0.3">
      <c r="A14" t="s">
        <v>8382</v>
      </c>
      <c r="B14" s="26">
        <f>B12-B13</f>
        <v>5745.38</v>
      </c>
      <c r="C14" s="26">
        <f>C12-C13</f>
        <v>5745.38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Prince Anthony Agbayani</cp:lastModifiedBy>
  <dcterms:created xsi:type="dcterms:W3CDTF">2017-04-20T15:17:24Z</dcterms:created>
  <dcterms:modified xsi:type="dcterms:W3CDTF">2021-11-01T06:42:57Z</dcterms:modified>
</cp:coreProperties>
</file>